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-drive-658328\Столовая\2024-2025\"/>
    </mc:Choice>
  </mc:AlternateContent>
  <xr:revisionPtr revIDLastSave="0" documentId="13_ncr:1_{F31CA609-0734-43E2-B9F0-DA1896982BD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0" i="1" l="1"/>
  <c r="B50" i="1"/>
  <c r="B176" i="1" l="1"/>
  <c r="A176" i="1"/>
  <c r="L175" i="1"/>
  <c r="J175" i="1"/>
  <c r="I175" i="1"/>
  <c r="H175" i="1"/>
  <c r="G175" i="1"/>
  <c r="F175" i="1"/>
  <c r="B168" i="1"/>
  <c r="A168" i="1"/>
  <c r="L167" i="1"/>
  <c r="L176" i="1" s="1"/>
  <c r="J167" i="1"/>
  <c r="J176" i="1" s="1"/>
  <c r="I167" i="1"/>
  <c r="H167" i="1"/>
  <c r="H176" i="1" s="1"/>
  <c r="G167" i="1"/>
  <c r="G176" i="1" s="1"/>
  <c r="F167" i="1"/>
  <c r="F176" i="1" s="1"/>
  <c r="B160" i="1"/>
  <c r="A160" i="1"/>
  <c r="L159" i="1"/>
  <c r="J159" i="1"/>
  <c r="I159" i="1"/>
  <c r="H159" i="1"/>
  <c r="G159" i="1"/>
  <c r="F159" i="1"/>
  <c r="B152" i="1"/>
  <c r="A152" i="1"/>
  <c r="L151" i="1"/>
  <c r="J151" i="1"/>
  <c r="J160" i="1" s="1"/>
  <c r="I151" i="1"/>
  <c r="I160" i="1" s="1"/>
  <c r="H151" i="1"/>
  <c r="H160" i="1" s="1"/>
  <c r="G151" i="1"/>
  <c r="G160" i="1" s="1"/>
  <c r="F151" i="1"/>
  <c r="F160" i="1" s="1"/>
  <c r="B143" i="1"/>
  <c r="A143" i="1"/>
  <c r="L142" i="1"/>
  <c r="J142" i="1"/>
  <c r="I142" i="1"/>
  <c r="H142" i="1"/>
  <c r="G142" i="1"/>
  <c r="F142" i="1"/>
  <c r="B135" i="1"/>
  <c r="A135" i="1"/>
  <c r="L134" i="1"/>
  <c r="L143" i="1" s="1"/>
  <c r="J134" i="1"/>
  <c r="J143" i="1" s="1"/>
  <c r="I134" i="1"/>
  <c r="I143" i="1" s="1"/>
  <c r="H134" i="1"/>
  <c r="H143" i="1" s="1"/>
  <c r="G134" i="1"/>
  <c r="G143" i="1" s="1"/>
  <c r="F134" i="1"/>
  <c r="F143" i="1" s="1"/>
  <c r="B126" i="1"/>
  <c r="A126" i="1"/>
  <c r="L125" i="1"/>
  <c r="J125" i="1"/>
  <c r="I125" i="1"/>
  <c r="H125" i="1"/>
  <c r="G125" i="1"/>
  <c r="F125" i="1"/>
  <c r="B118" i="1"/>
  <c r="A118" i="1"/>
  <c r="L117" i="1"/>
  <c r="J117" i="1"/>
  <c r="J126" i="1" s="1"/>
  <c r="I117" i="1"/>
  <c r="I126" i="1" s="1"/>
  <c r="H117" i="1"/>
  <c r="G117" i="1"/>
  <c r="F117" i="1"/>
  <c r="B109" i="1"/>
  <c r="A109" i="1"/>
  <c r="L108" i="1"/>
  <c r="J108" i="1"/>
  <c r="I108" i="1"/>
  <c r="H108" i="1"/>
  <c r="G108" i="1"/>
  <c r="F108" i="1"/>
  <c r="B101" i="1"/>
  <c r="A101" i="1"/>
  <c r="L100" i="1"/>
  <c r="J100" i="1"/>
  <c r="I100" i="1"/>
  <c r="I109" i="1" s="1"/>
  <c r="H100" i="1"/>
  <c r="H109" i="1" s="1"/>
  <c r="G100" i="1"/>
  <c r="G109" i="1" s="1"/>
  <c r="F100" i="1"/>
  <c r="F109" i="1" s="1"/>
  <c r="B92" i="1"/>
  <c r="A92" i="1"/>
  <c r="L91" i="1"/>
  <c r="J91" i="1"/>
  <c r="I91" i="1"/>
  <c r="H91" i="1"/>
  <c r="G91" i="1"/>
  <c r="F91" i="1"/>
  <c r="B84" i="1"/>
  <c r="A84" i="1"/>
  <c r="L83" i="1"/>
  <c r="J83" i="1"/>
  <c r="J92" i="1" s="1"/>
  <c r="I83" i="1"/>
  <c r="I92" i="1" s="1"/>
  <c r="H83" i="1"/>
  <c r="H92" i="1" s="1"/>
  <c r="G83" i="1"/>
  <c r="G92" i="1" s="1"/>
  <c r="F83" i="1"/>
  <c r="B75" i="1"/>
  <c r="A75" i="1"/>
  <c r="L74" i="1"/>
  <c r="J74" i="1"/>
  <c r="I74" i="1"/>
  <c r="H74" i="1"/>
  <c r="G74" i="1"/>
  <c r="F74" i="1"/>
  <c r="B67" i="1"/>
  <c r="A67" i="1"/>
  <c r="L66" i="1"/>
  <c r="J66" i="1"/>
  <c r="I66" i="1"/>
  <c r="I75" i="1" s="1"/>
  <c r="H66" i="1"/>
  <c r="H75" i="1" s="1"/>
  <c r="G66" i="1"/>
  <c r="F66" i="1"/>
  <c r="B58" i="1"/>
  <c r="A58" i="1"/>
  <c r="L57" i="1"/>
  <c r="J57" i="1"/>
  <c r="I57" i="1"/>
  <c r="H57" i="1"/>
  <c r="G57" i="1"/>
  <c r="F57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2" i="1"/>
  <c r="A32" i="1"/>
  <c r="L31" i="1"/>
  <c r="J31" i="1"/>
  <c r="I31" i="1"/>
  <c r="H31" i="1"/>
  <c r="H41" i="1" s="1"/>
  <c r="G31" i="1"/>
  <c r="G41" i="1" s="1"/>
  <c r="F31" i="1"/>
  <c r="B23" i="1"/>
  <c r="A23" i="1"/>
  <c r="L22" i="1"/>
  <c r="J22" i="1"/>
  <c r="I22" i="1"/>
  <c r="H22" i="1"/>
  <c r="G22" i="1"/>
  <c r="F22" i="1"/>
  <c r="B15" i="1"/>
  <c r="A15" i="1"/>
  <c r="L14" i="1"/>
  <c r="J14" i="1"/>
  <c r="I14" i="1"/>
  <c r="I23" i="1" s="1"/>
  <c r="H14" i="1"/>
  <c r="H23" i="1" s="1"/>
  <c r="G14" i="1"/>
  <c r="G23" i="1" s="1"/>
  <c r="F14" i="1"/>
  <c r="L75" i="1" l="1"/>
  <c r="I176" i="1"/>
  <c r="L160" i="1"/>
  <c r="L126" i="1"/>
  <c r="H126" i="1"/>
  <c r="G126" i="1"/>
  <c r="L109" i="1"/>
  <c r="L92" i="1"/>
  <c r="G75" i="1"/>
  <c r="H58" i="1"/>
  <c r="H177" i="1" s="1"/>
  <c r="I58" i="1"/>
  <c r="I41" i="1"/>
  <c r="G58" i="1"/>
  <c r="G177" i="1" s="1"/>
  <c r="F126" i="1"/>
  <c r="J109" i="1"/>
  <c r="F92" i="1"/>
  <c r="J75" i="1"/>
  <c r="F75" i="1"/>
  <c r="F58" i="1"/>
  <c r="L58" i="1"/>
  <c r="J58" i="1"/>
  <c r="J41" i="1"/>
  <c r="L41" i="1"/>
  <c r="F41" i="1"/>
  <c r="L23" i="1"/>
  <c r="J23" i="1"/>
  <c r="F23" i="1"/>
  <c r="I177" i="1" l="1"/>
  <c r="J177" i="1"/>
  <c r="F177" i="1"/>
  <c r="L177" i="1"/>
</calcChain>
</file>

<file path=xl/sharedStrings.xml><?xml version="1.0" encoding="utf-8"?>
<sst xmlns="http://schemas.openxmlformats.org/spreadsheetml/2006/main" count="272" uniqueCount="83">
  <si>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</si>
  <si>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</si>
  <si>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</si>
  <si>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</si>
  <si>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</si>
  <si>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</si>
  <si>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</si>
  <si>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</si>
  <si>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</si>
  <si>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</si>
  <si>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</si>
  <si>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</si>
  <si>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</si>
  <si>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</si>
  <si>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</si>
  <si>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</si>
  <si>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</si>
  <si>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</si>
  <si>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</si>
  <si>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</si>
  <si>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</si>
  <si>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</si>
  <si>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</si>
  <si>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</si>
  <si>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</si>
  <si>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</si>
  <si>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</si>
  <si>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</si>
  <si>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</si>
  <si>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</si>
  <si>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</si>
  <si>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</si>
  <si>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</si>
  <si>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</si>
  <si>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</si>
  <si>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</si>
  <si>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312, 679</t>
  </si>
  <si>
    <t>кнели из кур (паровые) с маслом, каша гречневая рассыпчатая</t>
  </si>
  <si>
    <t>хлеб пшеничный</t>
  </si>
  <si>
    <t>салат из капусты белокачан. с раст. маслом</t>
  </si>
  <si>
    <t>компот из плодов или ягод сушеных</t>
  </si>
  <si>
    <t>рассольник ленинградский с крупой перловой</t>
  </si>
  <si>
    <t>Согласовано:</t>
  </si>
  <si>
    <t>директор</t>
  </si>
  <si>
    <t>В.В. Брага</t>
  </si>
  <si>
    <t>каша пшенная на молоке</t>
  </si>
  <si>
    <t>кофейный напиток</t>
  </si>
  <si>
    <t>сладкое</t>
  </si>
  <si>
    <t>булочка домашняя</t>
  </si>
  <si>
    <t>борщ с капустой и картофелем</t>
  </si>
  <si>
    <t>плов из птицы</t>
  </si>
  <si>
    <t>7018,  520</t>
  </si>
  <si>
    <t>суфле из печени, пюре картофельное</t>
  </si>
  <si>
    <t>чай</t>
  </si>
  <si>
    <t>капуста тушеная</t>
  </si>
  <si>
    <t>щи из свежей капусты с картофелем</t>
  </si>
  <si>
    <t>каша рисовая молочная</t>
  </si>
  <si>
    <t>рассольник ленинградский</t>
  </si>
  <si>
    <t>биточки паровые с соусом, пюре картофельное</t>
  </si>
  <si>
    <t>котлета рубленая из птицы, макаронные изделия отварные</t>
  </si>
  <si>
    <t>668,77 309</t>
  </si>
  <si>
    <t>салат из свеклы с яблоками</t>
  </si>
  <si>
    <t>салат из белокач. капусты и моркови с растит. маслом</t>
  </si>
  <si>
    <t>чай  с сахаром</t>
  </si>
  <si>
    <t>суп крестьянский с крупой (пшено)</t>
  </si>
  <si>
    <t>макаронные изделия отварные, тефтели мясные с рисом паровые</t>
  </si>
  <si>
    <t>салат из свежих огурцов</t>
  </si>
  <si>
    <t>309, 418</t>
  </si>
  <si>
    <t>чай с сахаром</t>
  </si>
  <si>
    <t>суп с макаронными изделиями и картофелем</t>
  </si>
  <si>
    <t>макароны отварные с сыром</t>
  </si>
  <si>
    <t>суп картофельный с бобоыми (фасоль или горох)</t>
  </si>
  <si>
    <t>тефтели мясные с рисом паровые, гарнир перловый</t>
  </si>
  <si>
    <t>418, 512</t>
  </si>
  <si>
    <t>салат из белокачанной капусты с маслом</t>
  </si>
  <si>
    <t>чай с сахаром и лимоном</t>
  </si>
  <si>
    <t>винегрет овощной</t>
  </si>
  <si>
    <t>суп рыбными (консервы)</t>
  </si>
  <si>
    <t>голубцы ленивые, пюре картофельное</t>
  </si>
  <si>
    <t>297, 520</t>
  </si>
  <si>
    <t>суп картофельный с бобовыми (фасоль или горох)</t>
  </si>
  <si>
    <t>макаронные изделия отварные, гуляш из филе курицы</t>
  </si>
  <si>
    <t>309, 260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</si>
</sst>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0" fillId="4" borderId="4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3" fontId="0" fillId="4" borderId="1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6" sqref="O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/>
      <c r="D1" s="71"/>
      <c r="E1" s="71"/>
      <c r="F1" s="12" t="s">
        <v>42</v>
      </c>
      <c r="G1" s="2" t="s">
        <v>16</v>
      </c>
      <c r="H1" s="72" t="s">
        <v>43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17</v>
      </c>
      <c r="H2" s="72" t="s">
        <v>44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5"/>
      <c r="I3" s="45"/>
      <c r="J3" s="46">
        <v>2025</v>
      </c>
      <c r="K3" s="47"/>
    </row>
    <row r="4" spans="1:12" x14ac:dyDescent="0.2">
      <c r="C4" s="2"/>
      <c r="D4" s="4"/>
      <c r="H4" s="44" t="s">
        <v>33</v>
      </c>
      <c r="I4" s="44" t="s">
        <v>34</v>
      </c>
      <c r="J4" s="44" t="s">
        <v>35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30" x14ac:dyDescent="0.25">
      <c r="A6" s="20">
        <v>1</v>
      </c>
      <c r="B6" s="21">
        <v>1</v>
      </c>
      <c r="C6" s="22" t="s">
        <v>19</v>
      </c>
      <c r="D6" s="5" t="s">
        <v>20</v>
      </c>
      <c r="E6" s="62" t="s">
        <v>37</v>
      </c>
      <c r="F6" s="49">
        <v>240</v>
      </c>
      <c r="G6" s="49">
        <v>24</v>
      </c>
      <c r="H6" s="49">
        <v>35</v>
      </c>
      <c r="I6" s="50">
        <v>42</v>
      </c>
      <c r="J6" s="49">
        <v>586</v>
      </c>
      <c r="K6" s="65" t="s">
        <v>36</v>
      </c>
      <c r="L6" s="51">
        <v>67</v>
      </c>
    </row>
    <row r="7" spans="1:12" ht="15" x14ac:dyDescent="0.25">
      <c r="A7" s="23"/>
      <c r="B7" s="15"/>
      <c r="C7" s="11"/>
      <c r="D7" s="7" t="s">
        <v>21</v>
      </c>
      <c r="E7" s="54" t="s">
        <v>63</v>
      </c>
      <c r="F7" s="53">
        <v>200</v>
      </c>
      <c r="G7" s="53">
        <v>0.13</v>
      </c>
      <c r="H7" s="53">
        <v>0.02</v>
      </c>
      <c r="I7" s="55">
        <v>13</v>
      </c>
      <c r="J7" s="53">
        <v>55</v>
      </c>
      <c r="K7" s="52">
        <v>685</v>
      </c>
      <c r="L7" s="56">
        <v>4.5</v>
      </c>
    </row>
    <row r="8" spans="1:12" ht="15" x14ac:dyDescent="0.25">
      <c r="A8" s="23"/>
      <c r="B8" s="15"/>
      <c r="C8" s="11"/>
      <c r="D8" s="7" t="s">
        <v>22</v>
      </c>
      <c r="E8" s="54" t="s">
        <v>38</v>
      </c>
      <c r="F8" s="53">
        <v>40</v>
      </c>
      <c r="G8" s="53">
        <v>3</v>
      </c>
      <c r="H8" s="53">
        <v>0</v>
      </c>
      <c r="I8" s="55">
        <v>20</v>
      </c>
      <c r="J8" s="53">
        <v>94</v>
      </c>
      <c r="K8" s="52">
        <v>1</v>
      </c>
      <c r="L8" s="56">
        <v>3</v>
      </c>
    </row>
    <row r="9" spans="1:12" ht="15.75" thickBot="1" x14ac:dyDescent="0.3">
      <c r="A9" s="23"/>
      <c r="B9" s="15"/>
      <c r="C9" s="11"/>
      <c r="D9" s="7" t="s">
        <v>24</v>
      </c>
      <c r="E9" s="58" t="s">
        <v>39</v>
      </c>
      <c r="F9" s="59">
        <v>60</v>
      </c>
      <c r="G9" s="59">
        <v>1</v>
      </c>
      <c r="H9" s="59">
        <v>6</v>
      </c>
      <c r="I9" s="60">
        <v>6</v>
      </c>
      <c r="J9" s="59">
        <v>82</v>
      </c>
      <c r="K9" s="57">
        <v>43</v>
      </c>
      <c r="L9" s="61">
        <v>5.5</v>
      </c>
    </row>
    <row r="10" spans="1:12" ht="15" x14ac:dyDescent="0.25">
      <c r="A10" s="23"/>
      <c r="B10" s="15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30</v>
      </c>
      <c r="E14" s="9"/>
      <c r="F14" s="19">
        <f>SUM(F6:F13)</f>
        <v>540</v>
      </c>
      <c r="G14" s="19">
        <f>SUM(G6:G13)</f>
        <v>28.13</v>
      </c>
      <c r="H14" s="19">
        <f>SUM(H6:H13)</f>
        <v>41.02</v>
      </c>
      <c r="I14" s="19">
        <f>SUM(I6:I13)</f>
        <v>81</v>
      </c>
      <c r="J14" s="19">
        <f>SUM(J6:J13)</f>
        <v>817</v>
      </c>
      <c r="K14" s="25"/>
      <c r="L14" s="19">
        <f>SUM(L6:L13)</f>
        <v>80</v>
      </c>
    </row>
    <row r="15" spans="1:12" ht="15.75" thickBot="1" x14ac:dyDescent="0.3">
      <c r="A15" s="26">
        <f>A6</f>
        <v>1</v>
      </c>
      <c r="B15" s="13">
        <f>B6</f>
        <v>1</v>
      </c>
      <c r="C15" s="10" t="s">
        <v>23</v>
      </c>
      <c r="D15" s="7" t="s">
        <v>24</v>
      </c>
      <c r="E15" s="58" t="s">
        <v>39</v>
      </c>
      <c r="F15" s="59">
        <v>60</v>
      </c>
      <c r="G15" s="59">
        <v>1</v>
      </c>
      <c r="H15" s="59">
        <v>6</v>
      </c>
      <c r="I15" s="60">
        <v>6</v>
      </c>
      <c r="J15" s="59">
        <v>82</v>
      </c>
      <c r="K15" s="57">
        <v>43</v>
      </c>
      <c r="L15" s="61">
        <v>5.5</v>
      </c>
    </row>
    <row r="16" spans="1:12" ht="15.75" thickBot="1" x14ac:dyDescent="0.3">
      <c r="A16" s="23"/>
      <c r="B16" s="15"/>
      <c r="C16" s="11"/>
      <c r="D16" s="7" t="s">
        <v>25</v>
      </c>
      <c r="E16" s="54" t="s">
        <v>64</v>
      </c>
      <c r="F16" s="53">
        <v>250</v>
      </c>
      <c r="G16" s="53">
        <v>3</v>
      </c>
      <c r="H16" s="53">
        <v>6</v>
      </c>
      <c r="I16" s="55">
        <v>11</v>
      </c>
      <c r="J16" s="53">
        <v>122</v>
      </c>
      <c r="K16" s="52">
        <v>4</v>
      </c>
      <c r="L16" s="56">
        <v>8</v>
      </c>
    </row>
    <row r="17" spans="1:12" ht="30" x14ac:dyDescent="0.25">
      <c r="A17" s="23"/>
      <c r="B17" s="15"/>
      <c r="C17" s="11"/>
      <c r="D17" s="7" t="s">
        <v>26</v>
      </c>
      <c r="E17" s="62" t="s">
        <v>37</v>
      </c>
      <c r="F17" s="49">
        <v>240</v>
      </c>
      <c r="G17" s="49">
        <v>24</v>
      </c>
      <c r="H17" s="49">
        <v>35</v>
      </c>
      <c r="I17" s="50">
        <v>42</v>
      </c>
      <c r="J17" s="49">
        <v>586</v>
      </c>
      <c r="K17" s="48" t="s">
        <v>36</v>
      </c>
      <c r="L17" s="51">
        <v>67</v>
      </c>
    </row>
    <row r="18" spans="1:12" ht="15" x14ac:dyDescent="0.25">
      <c r="A18" s="23"/>
      <c r="B18" s="15"/>
      <c r="C18" s="11"/>
      <c r="D18" s="7" t="s">
        <v>28</v>
      </c>
      <c r="E18" s="54" t="s">
        <v>63</v>
      </c>
      <c r="F18" s="53">
        <v>200</v>
      </c>
      <c r="G18" s="53">
        <v>0.13</v>
      </c>
      <c r="H18" s="53">
        <v>0.02</v>
      </c>
      <c r="I18" s="55">
        <v>13</v>
      </c>
      <c r="J18" s="53">
        <v>55</v>
      </c>
      <c r="K18" s="52">
        <v>685</v>
      </c>
      <c r="L18" s="56">
        <v>4.5</v>
      </c>
    </row>
    <row r="19" spans="1:12" ht="15" x14ac:dyDescent="0.25">
      <c r="A19" s="23"/>
      <c r="B19" s="15"/>
      <c r="C19" s="11"/>
      <c r="D19" s="7" t="s">
        <v>29</v>
      </c>
      <c r="E19" s="54" t="s">
        <v>38</v>
      </c>
      <c r="F19" s="53">
        <v>40</v>
      </c>
      <c r="G19" s="53">
        <v>3</v>
      </c>
      <c r="H19" s="53">
        <v>0</v>
      </c>
      <c r="I19" s="55">
        <v>20</v>
      </c>
      <c r="J19" s="53">
        <v>94</v>
      </c>
      <c r="K19" s="52">
        <v>1</v>
      </c>
      <c r="L19" s="56">
        <v>3</v>
      </c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4"/>
      <c r="B22" s="17"/>
      <c r="C22" s="8"/>
      <c r="D22" s="18" t="s">
        <v>30</v>
      </c>
      <c r="E22" s="9"/>
      <c r="F22" s="19">
        <f>SUM(F15:F21)</f>
        <v>790</v>
      </c>
      <c r="G22" s="19">
        <f>SUM(G15:G21)</f>
        <v>31.13</v>
      </c>
      <c r="H22" s="19">
        <f>SUM(H15:H21)</f>
        <v>47.02</v>
      </c>
      <c r="I22" s="19">
        <f>SUM(I15:I21)</f>
        <v>92</v>
      </c>
      <c r="J22" s="19">
        <f>SUM(J15:J21)</f>
        <v>939</v>
      </c>
      <c r="K22" s="25"/>
      <c r="L22" s="19">
        <f>SUM(L15:L21)</f>
        <v>88</v>
      </c>
    </row>
    <row r="23" spans="1:12" ht="15" x14ac:dyDescent="0.2">
      <c r="A23" s="29">
        <f>A6</f>
        <v>1</v>
      </c>
      <c r="B23" s="30">
        <f>B6</f>
        <v>1</v>
      </c>
      <c r="C23" s="68" t="s">
        <v>4</v>
      </c>
      <c r="D23" s="69"/>
      <c r="E23" s="31"/>
      <c r="F23" s="32">
        <f>F14+F22</f>
        <v>1330</v>
      </c>
      <c r="G23" s="32">
        <f>G14+G22</f>
        <v>59.26</v>
      </c>
      <c r="H23" s="32">
        <f>H14+H22</f>
        <v>88.04</v>
      </c>
      <c r="I23" s="32">
        <f>I14+I22</f>
        <v>173</v>
      </c>
      <c r="J23" s="32">
        <f>J14+J22</f>
        <v>1756</v>
      </c>
      <c r="K23" s="32"/>
      <c r="L23" s="32">
        <f>L14+L22</f>
        <v>168</v>
      </c>
    </row>
    <row r="24" spans="1:12" ht="30" x14ac:dyDescent="0.25">
      <c r="A24" s="14">
        <v>1</v>
      </c>
      <c r="B24" s="15">
        <v>2</v>
      </c>
      <c r="C24" s="22" t="s">
        <v>19</v>
      </c>
      <c r="D24" s="5" t="s">
        <v>20</v>
      </c>
      <c r="E24" s="62" t="s">
        <v>65</v>
      </c>
      <c r="F24" s="49">
        <v>240</v>
      </c>
      <c r="G24" s="49">
        <v>17</v>
      </c>
      <c r="H24" s="49">
        <v>10</v>
      </c>
      <c r="I24" s="50">
        <v>42</v>
      </c>
      <c r="J24" s="49">
        <v>328</v>
      </c>
      <c r="K24" s="48" t="s">
        <v>67</v>
      </c>
      <c r="L24" s="51">
        <v>49.5</v>
      </c>
    </row>
    <row r="25" spans="1:12" ht="15" x14ac:dyDescent="0.25">
      <c r="A25" s="14"/>
      <c r="B25" s="15"/>
      <c r="C25" s="11"/>
      <c r="D25" s="7" t="s">
        <v>21</v>
      </c>
      <c r="E25" s="54" t="s">
        <v>40</v>
      </c>
      <c r="F25" s="53">
        <v>200</v>
      </c>
      <c r="G25" s="53">
        <v>0</v>
      </c>
      <c r="H25" s="53">
        <v>0</v>
      </c>
      <c r="I25" s="55">
        <v>9</v>
      </c>
      <c r="J25" s="53">
        <v>37</v>
      </c>
      <c r="K25" s="52">
        <v>638</v>
      </c>
      <c r="L25" s="56">
        <v>11</v>
      </c>
    </row>
    <row r="26" spans="1:12" ht="15" x14ac:dyDescent="0.25">
      <c r="A26" s="14"/>
      <c r="B26" s="15"/>
      <c r="C26" s="11"/>
      <c r="D26" s="7" t="s">
        <v>22</v>
      </c>
      <c r="E26" s="54" t="s">
        <v>38</v>
      </c>
      <c r="F26" s="53">
        <v>80</v>
      </c>
      <c r="G26" s="53">
        <v>6</v>
      </c>
      <c r="H26" s="53">
        <v>0</v>
      </c>
      <c r="I26" s="55">
        <v>40</v>
      </c>
      <c r="J26" s="53">
        <v>188</v>
      </c>
      <c r="K26" s="52">
        <v>1</v>
      </c>
      <c r="L26" s="56">
        <v>3</v>
      </c>
    </row>
    <row r="27" spans="1:12" ht="15.75" thickBot="1" x14ac:dyDescent="0.3">
      <c r="A27" s="14"/>
      <c r="B27" s="15"/>
      <c r="C27" s="11"/>
      <c r="D27" s="7" t="s">
        <v>24</v>
      </c>
      <c r="E27" s="58" t="s">
        <v>66</v>
      </c>
      <c r="F27" s="59">
        <v>60</v>
      </c>
      <c r="G27" s="59">
        <v>1</v>
      </c>
      <c r="H27" s="59">
        <v>3.6</v>
      </c>
      <c r="I27" s="60">
        <v>1.4</v>
      </c>
      <c r="J27" s="59">
        <v>40</v>
      </c>
      <c r="K27" s="57">
        <v>13</v>
      </c>
      <c r="L27" s="61">
        <v>16.5</v>
      </c>
    </row>
    <row r="28" spans="1:12" ht="15" x14ac:dyDescent="0.25">
      <c r="A28" s="14"/>
      <c r="B28" s="15"/>
      <c r="C28" s="11"/>
      <c r="D28" s="6"/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6"/>
      <c r="B31" s="17"/>
      <c r="C31" s="8"/>
      <c r="D31" s="18" t="s">
        <v>30</v>
      </c>
      <c r="E31" s="9"/>
      <c r="F31" s="19">
        <f>SUM(F24:F30)</f>
        <v>580</v>
      </c>
      <c r="G31" s="19">
        <f>SUM(G24:G30)</f>
        <v>24</v>
      </c>
      <c r="H31" s="19">
        <f>SUM(H24:H30)</f>
        <v>13.6</v>
      </c>
      <c r="I31" s="19">
        <f>SUM(I24:I30)</f>
        <v>92.4</v>
      </c>
      <c r="J31" s="19">
        <f>SUM(J24:J30)</f>
        <v>593</v>
      </c>
      <c r="K31" s="25"/>
      <c r="L31" s="19">
        <f>SUM(L24:L30)</f>
        <v>80</v>
      </c>
    </row>
    <row r="32" spans="1:12" ht="15.75" thickBot="1" x14ac:dyDescent="0.3">
      <c r="A32" s="13">
        <f>A24</f>
        <v>1</v>
      </c>
      <c r="B32" s="13">
        <f>B24</f>
        <v>2</v>
      </c>
      <c r="C32" s="10" t="s">
        <v>23</v>
      </c>
      <c r="D32" s="7" t="s">
        <v>24</v>
      </c>
      <c r="E32" s="58" t="s">
        <v>66</v>
      </c>
      <c r="F32" s="59">
        <v>60</v>
      </c>
      <c r="G32" s="59">
        <v>1</v>
      </c>
      <c r="H32" s="59">
        <v>3.6</v>
      </c>
      <c r="I32" s="60">
        <v>1.4</v>
      </c>
      <c r="J32" s="59">
        <v>40</v>
      </c>
      <c r="K32" s="57">
        <v>13</v>
      </c>
      <c r="L32" s="61">
        <v>16.5</v>
      </c>
    </row>
    <row r="33" spans="1:12" ht="15.75" thickBot="1" x14ac:dyDescent="0.3">
      <c r="A33" s="14"/>
      <c r="B33" s="15"/>
      <c r="C33" s="11"/>
      <c r="D33" s="7" t="s">
        <v>25</v>
      </c>
      <c r="E33" s="54" t="s">
        <v>41</v>
      </c>
      <c r="F33" s="53">
        <v>250</v>
      </c>
      <c r="G33" s="53">
        <v>3</v>
      </c>
      <c r="H33" s="53">
        <v>6</v>
      </c>
      <c r="I33" s="55">
        <v>12</v>
      </c>
      <c r="J33" s="53">
        <v>120</v>
      </c>
      <c r="K33" s="52">
        <v>306</v>
      </c>
      <c r="L33" s="56">
        <v>8</v>
      </c>
    </row>
    <row r="34" spans="1:12" ht="30" x14ac:dyDescent="0.25">
      <c r="A34" s="14"/>
      <c r="B34" s="15"/>
      <c r="C34" s="11"/>
      <c r="D34" s="7" t="s">
        <v>26</v>
      </c>
      <c r="E34" s="62" t="s">
        <v>65</v>
      </c>
      <c r="F34" s="49">
        <v>240</v>
      </c>
      <c r="G34" s="49">
        <v>17</v>
      </c>
      <c r="H34" s="49">
        <v>10</v>
      </c>
      <c r="I34" s="50">
        <v>42</v>
      </c>
      <c r="J34" s="49">
        <v>328</v>
      </c>
      <c r="K34" s="48" t="s">
        <v>67</v>
      </c>
      <c r="L34" s="51">
        <v>49.5</v>
      </c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54" t="s">
        <v>40</v>
      </c>
      <c r="F36" s="53">
        <v>200</v>
      </c>
      <c r="G36" s="53">
        <v>0</v>
      </c>
      <c r="H36" s="53">
        <v>0</v>
      </c>
      <c r="I36" s="55">
        <v>9</v>
      </c>
      <c r="J36" s="53">
        <v>37</v>
      </c>
      <c r="K36" s="52">
        <v>638</v>
      </c>
      <c r="L36" s="56">
        <v>11</v>
      </c>
    </row>
    <row r="37" spans="1:12" ht="15" x14ac:dyDescent="0.25">
      <c r="A37" s="14"/>
      <c r="B37" s="15"/>
      <c r="C37" s="11"/>
      <c r="D37" s="7" t="s">
        <v>29</v>
      </c>
      <c r="E37" s="54" t="s">
        <v>38</v>
      </c>
      <c r="F37" s="63">
        <v>80</v>
      </c>
      <c r="G37" s="53">
        <v>6</v>
      </c>
      <c r="H37" s="53">
        <v>0</v>
      </c>
      <c r="I37" s="55">
        <v>40</v>
      </c>
      <c r="J37" s="53">
        <v>188</v>
      </c>
      <c r="K37" s="41">
        <v>1</v>
      </c>
      <c r="L37" s="56">
        <v>3</v>
      </c>
    </row>
    <row r="38" spans="1:12" ht="15" x14ac:dyDescent="0.25">
      <c r="A38" s="14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6"/>
      <c r="B40" s="17"/>
      <c r="C40" s="8"/>
      <c r="D40" s="18" t="s">
        <v>30</v>
      </c>
      <c r="E40" s="9"/>
      <c r="F40" s="19">
        <f>SUM(F32:F39)</f>
        <v>830</v>
      </c>
      <c r="G40" s="19">
        <f>SUM(G32:G39)</f>
        <v>27</v>
      </c>
      <c r="H40" s="19">
        <f>SUM(H32:H39)</f>
        <v>19.600000000000001</v>
      </c>
      <c r="I40" s="19">
        <f>SUM(I32:I39)</f>
        <v>104.4</v>
      </c>
      <c r="J40" s="19">
        <f>SUM(J32:J39)</f>
        <v>713</v>
      </c>
      <c r="K40" s="25"/>
      <c r="L40" s="19">
        <f>SUM(L32:L39)</f>
        <v>88</v>
      </c>
    </row>
    <row r="41" spans="1:12" ht="15.75" customHeight="1" x14ac:dyDescent="0.2">
      <c r="A41" s="33">
        <f>A24</f>
        <v>1</v>
      </c>
      <c r="B41" s="33">
        <f>B24</f>
        <v>2</v>
      </c>
      <c r="C41" s="68" t="s">
        <v>4</v>
      </c>
      <c r="D41" s="69"/>
      <c r="E41" s="31"/>
      <c r="F41" s="32">
        <f>F31+F40</f>
        <v>1410</v>
      </c>
      <c r="G41" s="32">
        <f>G31+G40</f>
        <v>51</v>
      </c>
      <c r="H41" s="32">
        <f>H31+H40</f>
        <v>33.200000000000003</v>
      </c>
      <c r="I41" s="32">
        <f>I31+I40</f>
        <v>196.8</v>
      </c>
      <c r="J41" s="32">
        <f>J31+J40</f>
        <v>1306</v>
      </c>
      <c r="K41" s="32"/>
      <c r="L41" s="32">
        <f>L31+L40</f>
        <v>168</v>
      </c>
    </row>
    <row r="42" spans="1:12" ht="15" x14ac:dyDescent="0.25">
      <c r="A42" s="20">
        <v>1</v>
      </c>
      <c r="B42" s="21">
        <v>3</v>
      </c>
      <c r="C42" s="22" t="s">
        <v>19</v>
      </c>
      <c r="D42" s="5" t="s">
        <v>20</v>
      </c>
      <c r="E42" s="62" t="s">
        <v>45</v>
      </c>
      <c r="F42" s="49">
        <v>250</v>
      </c>
      <c r="G42" s="49">
        <v>10</v>
      </c>
      <c r="H42" s="49">
        <v>13</v>
      </c>
      <c r="I42" s="50">
        <v>51</v>
      </c>
      <c r="J42" s="49">
        <v>367</v>
      </c>
      <c r="K42" s="48">
        <v>384</v>
      </c>
      <c r="L42" s="51">
        <v>40</v>
      </c>
    </row>
    <row r="43" spans="1:12" ht="15" x14ac:dyDescent="0.25">
      <c r="A43" s="23"/>
      <c r="B43" s="15"/>
      <c r="C43" s="11"/>
      <c r="D43" s="7" t="s">
        <v>21</v>
      </c>
      <c r="E43" s="54" t="s">
        <v>46</v>
      </c>
      <c r="F43" s="53">
        <v>200</v>
      </c>
      <c r="G43" s="53">
        <v>4</v>
      </c>
      <c r="H43" s="53">
        <v>3</v>
      </c>
      <c r="I43" s="55">
        <v>19</v>
      </c>
      <c r="J43" s="53">
        <v>124</v>
      </c>
      <c r="K43" s="52">
        <v>958</v>
      </c>
      <c r="L43" s="56">
        <v>17</v>
      </c>
    </row>
    <row r="44" spans="1:12" ht="15" x14ac:dyDescent="0.25">
      <c r="A44" s="23"/>
      <c r="B44" s="15"/>
      <c r="C44" s="11"/>
      <c r="D44" s="7" t="s">
        <v>22</v>
      </c>
      <c r="E44" s="54" t="s">
        <v>38</v>
      </c>
      <c r="F44" s="53">
        <v>20</v>
      </c>
      <c r="G44" s="53">
        <v>2</v>
      </c>
      <c r="H44" s="53">
        <v>0</v>
      </c>
      <c r="I44" s="55">
        <v>10</v>
      </c>
      <c r="J44" s="53">
        <v>47</v>
      </c>
      <c r="K44" s="52">
        <v>1</v>
      </c>
      <c r="L44" s="56">
        <v>1.5</v>
      </c>
    </row>
    <row r="45" spans="1:12" ht="15.75" thickBot="1" x14ac:dyDescent="0.3">
      <c r="A45" s="23"/>
      <c r="B45" s="15"/>
      <c r="C45" s="11"/>
      <c r="D45" s="7" t="s">
        <v>47</v>
      </c>
      <c r="E45" s="58" t="s">
        <v>48</v>
      </c>
      <c r="F45" s="59">
        <v>50</v>
      </c>
      <c r="G45" s="59">
        <v>7</v>
      </c>
      <c r="H45" s="59">
        <v>5</v>
      </c>
      <c r="I45" s="60">
        <v>43</v>
      </c>
      <c r="J45" s="59">
        <v>243</v>
      </c>
      <c r="K45" s="57">
        <v>424</v>
      </c>
      <c r="L45" s="61">
        <v>21.5</v>
      </c>
    </row>
    <row r="46" spans="1:12" ht="15" x14ac:dyDescent="0.25">
      <c r="A46" s="23"/>
      <c r="B46" s="15"/>
      <c r="C46" s="11"/>
      <c r="D46" s="6"/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4"/>
      <c r="B49" s="17"/>
      <c r="C49" s="8"/>
      <c r="D49" s="18" t="s">
        <v>30</v>
      </c>
      <c r="E49" s="9"/>
      <c r="F49" s="19">
        <f>SUM(F42:F48)</f>
        <v>520</v>
      </c>
      <c r="G49" s="19">
        <f>SUM(G42:G48)</f>
        <v>23</v>
      </c>
      <c r="H49" s="19">
        <f>SUM(H42:H48)</f>
        <v>21</v>
      </c>
      <c r="I49" s="19">
        <f>SUM(I42:I48)</f>
        <v>123</v>
      </c>
      <c r="J49" s="19">
        <f>SUM(J42:J48)</f>
        <v>781</v>
      </c>
      <c r="K49" s="25"/>
      <c r="L49" s="19">
        <f>SUM(L42:L48)</f>
        <v>80</v>
      </c>
    </row>
    <row r="50" spans="1:12" ht="15" x14ac:dyDescent="0.25">
      <c r="A50" s="26">
        <f>A42</f>
        <v>1</v>
      </c>
      <c r="B50" s="13">
        <f>B42</f>
        <v>3</v>
      </c>
      <c r="C50" s="10" t="s">
        <v>23</v>
      </c>
      <c r="D50" s="7" t="s">
        <v>24</v>
      </c>
      <c r="E50" s="39"/>
      <c r="F50" s="40"/>
      <c r="G50" s="40"/>
      <c r="H50" s="40"/>
      <c r="I50" s="40"/>
      <c r="J50" s="40"/>
      <c r="K50" s="41"/>
      <c r="L50" s="40"/>
    </row>
    <row r="51" spans="1:12" ht="15.75" thickBot="1" x14ac:dyDescent="0.3">
      <c r="A51" s="23"/>
      <c r="B51" s="15"/>
      <c r="C51" s="11"/>
      <c r="D51" s="7" t="s">
        <v>25</v>
      </c>
      <c r="E51" s="54" t="s">
        <v>49</v>
      </c>
      <c r="F51" s="53">
        <v>250</v>
      </c>
      <c r="G51" s="53">
        <v>2</v>
      </c>
      <c r="H51" s="53">
        <v>1</v>
      </c>
      <c r="I51" s="55">
        <v>12</v>
      </c>
      <c r="J51" s="53">
        <v>66</v>
      </c>
      <c r="K51" s="52">
        <v>170</v>
      </c>
      <c r="L51" s="56">
        <v>8</v>
      </c>
    </row>
    <row r="52" spans="1:12" ht="15" x14ac:dyDescent="0.25">
      <c r="A52" s="23"/>
      <c r="B52" s="15"/>
      <c r="C52" s="11"/>
      <c r="D52" s="7" t="s">
        <v>26</v>
      </c>
      <c r="E52" s="62" t="s">
        <v>50</v>
      </c>
      <c r="F52" s="49">
        <v>250</v>
      </c>
      <c r="G52" s="49">
        <v>26</v>
      </c>
      <c r="H52" s="49">
        <v>26</v>
      </c>
      <c r="I52" s="50">
        <v>46</v>
      </c>
      <c r="J52" s="49">
        <v>524</v>
      </c>
      <c r="K52" s="52">
        <v>492</v>
      </c>
      <c r="L52" s="51">
        <v>70</v>
      </c>
    </row>
    <row r="53" spans="1:12" ht="15" x14ac:dyDescent="0.25">
      <c r="A53" s="23"/>
      <c r="B53" s="15"/>
      <c r="C53" s="11"/>
      <c r="D53" s="7" t="s">
        <v>28</v>
      </c>
      <c r="E53" s="54" t="s">
        <v>68</v>
      </c>
      <c r="F53" s="53">
        <v>200</v>
      </c>
      <c r="G53" s="53">
        <v>0</v>
      </c>
      <c r="H53" s="53">
        <v>0</v>
      </c>
      <c r="I53" s="55">
        <v>13</v>
      </c>
      <c r="J53" s="53">
        <v>55</v>
      </c>
      <c r="K53" s="52">
        <v>685</v>
      </c>
      <c r="L53" s="56">
        <v>8</v>
      </c>
    </row>
    <row r="54" spans="1:12" ht="15" x14ac:dyDescent="0.25">
      <c r="A54" s="23"/>
      <c r="B54" s="15"/>
      <c r="C54" s="11"/>
      <c r="D54" s="7" t="s">
        <v>29</v>
      </c>
      <c r="E54" s="54" t="s">
        <v>38</v>
      </c>
      <c r="F54" s="53">
        <v>40</v>
      </c>
      <c r="G54" s="53">
        <v>3</v>
      </c>
      <c r="H54" s="53">
        <v>0</v>
      </c>
      <c r="I54" s="55">
        <v>20</v>
      </c>
      <c r="J54" s="53">
        <v>94</v>
      </c>
      <c r="K54" s="52">
        <v>1</v>
      </c>
      <c r="L54" s="56">
        <v>2</v>
      </c>
    </row>
    <row r="55" spans="1:12" ht="15" x14ac:dyDescent="0.25">
      <c r="A55" s="23"/>
      <c r="B55" s="15"/>
      <c r="C55" s="11"/>
      <c r="D55" s="6"/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6"/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4"/>
      <c r="B57" s="17"/>
      <c r="C57" s="8"/>
      <c r="D57" s="18" t="s">
        <v>30</v>
      </c>
      <c r="E57" s="9"/>
      <c r="F57" s="19">
        <f>SUM(F50:F56)</f>
        <v>740</v>
      </c>
      <c r="G57" s="19">
        <f>SUM(G50:G56)</f>
        <v>31</v>
      </c>
      <c r="H57" s="19">
        <f>SUM(H50:H56)</f>
        <v>27</v>
      </c>
      <c r="I57" s="19">
        <f>SUM(I50:I56)</f>
        <v>91</v>
      </c>
      <c r="J57" s="19">
        <f>SUM(J50:J56)</f>
        <v>739</v>
      </c>
      <c r="K57" s="25"/>
      <c r="L57" s="19">
        <f>SUM(L50:L56)</f>
        <v>88</v>
      </c>
    </row>
    <row r="58" spans="1:12" ht="15.75" customHeight="1" thickBot="1" x14ac:dyDescent="0.25">
      <c r="A58" s="29">
        <f>A42</f>
        <v>1</v>
      </c>
      <c r="B58" s="30">
        <f>B42</f>
        <v>3</v>
      </c>
      <c r="C58" s="68" t="s">
        <v>4</v>
      </c>
      <c r="D58" s="69"/>
      <c r="E58" s="31"/>
      <c r="F58" s="32">
        <f>F49+F57</f>
        <v>1260</v>
      </c>
      <c r="G58" s="32">
        <f>G49+G57</f>
        <v>54</v>
      </c>
      <c r="H58" s="32">
        <f>H49+H57</f>
        <v>48</v>
      </c>
      <c r="I58" s="32">
        <f>I49+I57</f>
        <v>214</v>
      </c>
      <c r="J58" s="32">
        <f>J49+J57</f>
        <v>1520</v>
      </c>
      <c r="K58" s="32"/>
      <c r="L58" s="32">
        <f>L49+L57</f>
        <v>168</v>
      </c>
    </row>
    <row r="59" spans="1:12" ht="15" x14ac:dyDescent="0.25">
      <c r="A59" s="20">
        <v>1</v>
      </c>
      <c r="B59" s="21">
        <v>4</v>
      </c>
      <c r="C59" s="22" t="s">
        <v>19</v>
      </c>
      <c r="D59" s="5" t="s">
        <v>20</v>
      </c>
      <c r="E59" s="62" t="s">
        <v>52</v>
      </c>
      <c r="F59" s="49">
        <v>240</v>
      </c>
      <c r="G59" s="49">
        <v>28</v>
      </c>
      <c r="H59" s="49">
        <v>11</v>
      </c>
      <c r="I59" s="50">
        <v>39</v>
      </c>
      <c r="J59" s="49">
        <v>314</v>
      </c>
      <c r="K59" s="65" t="s">
        <v>51</v>
      </c>
      <c r="L59" s="51">
        <v>66.5</v>
      </c>
    </row>
    <row r="60" spans="1:12" ht="15" x14ac:dyDescent="0.25">
      <c r="A60" s="23"/>
      <c r="B60" s="15"/>
      <c r="C60" s="11"/>
      <c r="D60" s="7" t="s">
        <v>21</v>
      </c>
      <c r="E60" s="54" t="s">
        <v>53</v>
      </c>
      <c r="F60" s="53">
        <v>200</v>
      </c>
      <c r="G60" s="53">
        <v>0</v>
      </c>
      <c r="H60" s="53">
        <v>0</v>
      </c>
      <c r="I60" s="55">
        <v>13</v>
      </c>
      <c r="J60" s="53">
        <v>55</v>
      </c>
      <c r="K60" s="52">
        <v>685</v>
      </c>
      <c r="L60" s="56">
        <v>4.5</v>
      </c>
    </row>
    <row r="61" spans="1:12" ht="15" x14ac:dyDescent="0.25">
      <c r="A61" s="23"/>
      <c r="B61" s="15"/>
      <c r="C61" s="11"/>
      <c r="D61" s="7" t="s">
        <v>22</v>
      </c>
      <c r="E61" s="54" t="s">
        <v>38</v>
      </c>
      <c r="F61" s="53">
        <v>80</v>
      </c>
      <c r="G61" s="53">
        <v>6</v>
      </c>
      <c r="H61" s="53">
        <v>0</v>
      </c>
      <c r="I61" s="55">
        <v>40</v>
      </c>
      <c r="J61" s="53">
        <v>188</v>
      </c>
      <c r="K61" s="52">
        <v>1</v>
      </c>
      <c r="L61" s="56">
        <v>2</v>
      </c>
    </row>
    <row r="62" spans="1:12" ht="15.75" thickBot="1" x14ac:dyDescent="0.3">
      <c r="A62" s="23"/>
      <c r="B62" s="15"/>
      <c r="C62" s="11"/>
      <c r="D62" s="7" t="s">
        <v>24</v>
      </c>
      <c r="E62" s="58" t="s">
        <v>54</v>
      </c>
      <c r="F62" s="59">
        <v>60</v>
      </c>
      <c r="G62" s="59">
        <v>2</v>
      </c>
      <c r="H62" s="59">
        <v>4</v>
      </c>
      <c r="I62" s="60">
        <v>5</v>
      </c>
      <c r="J62" s="59">
        <v>126</v>
      </c>
      <c r="K62" s="57">
        <v>315</v>
      </c>
      <c r="L62" s="61">
        <v>7</v>
      </c>
    </row>
    <row r="63" spans="1:12" ht="15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4"/>
      <c r="B66" s="17"/>
      <c r="C66" s="8"/>
      <c r="D66" s="18" t="s">
        <v>30</v>
      </c>
      <c r="E66" s="9"/>
      <c r="F66" s="19">
        <f>SUM(F59:F65)</f>
        <v>580</v>
      </c>
      <c r="G66" s="19">
        <f>SUM(G59:G65)</f>
        <v>36</v>
      </c>
      <c r="H66" s="19">
        <f>SUM(H59:H65)</f>
        <v>15</v>
      </c>
      <c r="I66" s="19">
        <f>SUM(I59:I65)</f>
        <v>97</v>
      </c>
      <c r="J66" s="19">
        <f>SUM(J59:J65)</f>
        <v>683</v>
      </c>
      <c r="K66" s="25"/>
      <c r="L66" s="19">
        <f>SUM(L59:L65)</f>
        <v>80</v>
      </c>
    </row>
    <row r="67" spans="1:12" ht="15.75" thickBot="1" x14ac:dyDescent="0.3">
      <c r="A67" s="26">
        <f>A59</f>
        <v>1</v>
      </c>
      <c r="B67" s="13">
        <f>B59</f>
        <v>4</v>
      </c>
      <c r="C67" s="10" t="s">
        <v>23</v>
      </c>
      <c r="D67" s="7" t="s">
        <v>24</v>
      </c>
      <c r="E67" s="58" t="s">
        <v>54</v>
      </c>
      <c r="F67" s="59">
        <v>60</v>
      </c>
      <c r="G67" s="59">
        <v>2</v>
      </c>
      <c r="H67" s="59">
        <v>4</v>
      </c>
      <c r="I67" s="60">
        <v>5</v>
      </c>
      <c r="J67" s="59">
        <v>126</v>
      </c>
      <c r="K67" s="57">
        <v>315</v>
      </c>
      <c r="L67" s="61">
        <v>7</v>
      </c>
    </row>
    <row r="68" spans="1:12" ht="15.75" thickBot="1" x14ac:dyDescent="0.3">
      <c r="A68" s="23"/>
      <c r="B68" s="15"/>
      <c r="C68" s="11"/>
      <c r="D68" s="7" t="s">
        <v>25</v>
      </c>
      <c r="E68" s="54" t="s">
        <v>69</v>
      </c>
      <c r="F68" s="53">
        <v>250</v>
      </c>
      <c r="G68" s="53">
        <v>3</v>
      </c>
      <c r="H68" s="53">
        <v>2</v>
      </c>
      <c r="I68" s="55">
        <v>19</v>
      </c>
      <c r="J68" s="53">
        <v>104</v>
      </c>
      <c r="K68" s="52">
        <v>224</v>
      </c>
      <c r="L68" s="56">
        <v>8</v>
      </c>
    </row>
    <row r="69" spans="1:12" ht="15" x14ac:dyDescent="0.25">
      <c r="A69" s="23"/>
      <c r="B69" s="15"/>
      <c r="C69" s="11"/>
      <c r="D69" s="7" t="s">
        <v>26</v>
      </c>
      <c r="E69" s="62" t="s">
        <v>52</v>
      </c>
      <c r="F69" s="49">
        <v>240</v>
      </c>
      <c r="G69" s="49">
        <v>28</v>
      </c>
      <c r="H69" s="49">
        <v>11</v>
      </c>
      <c r="I69" s="50">
        <v>39</v>
      </c>
      <c r="J69" s="49">
        <v>314</v>
      </c>
      <c r="K69" s="48" t="s">
        <v>51</v>
      </c>
      <c r="L69" s="51">
        <v>66.5</v>
      </c>
    </row>
    <row r="70" spans="1:12" ht="15" x14ac:dyDescent="0.25">
      <c r="A70" s="23"/>
      <c r="B70" s="15"/>
      <c r="C70" s="11"/>
      <c r="D70" s="7" t="s">
        <v>28</v>
      </c>
      <c r="E70" s="54" t="s">
        <v>68</v>
      </c>
      <c r="F70" s="53">
        <v>200</v>
      </c>
      <c r="G70" s="53">
        <v>0</v>
      </c>
      <c r="H70" s="53">
        <v>0</v>
      </c>
      <c r="I70" s="55">
        <v>13</v>
      </c>
      <c r="J70" s="53">
        <v>55</v>
      </c>
      <c r="K70" s="52">
        <v>943</v>
      </c>
      <c r="L70" s="56">
        <v>4.5</v>
      </c>
    </row>
    <row r="71" spans="1:12" ht="15" x14ac:dyDescent="0.25">
      <c r="A71" s="23"/>
      <c r="B71" s="15"/>
      <c r="C71" s="11"/>
      <c r="D71" s="7" t="s">
        <v>29</v>
      </c>
      <c r="E71" s="54" t="s">
        <v>38</v>
      </c>
      <c r="F71" s="53">
        <v>80</v>
      </c>
      <c r="G71" s="53">
        <v>6</v>
      </c>
      <c r="H71" s="53">
        <v>0</v>
      </c>
      <c r="I71" s="55">
        <v>40</v>
      </c>
      <c r="J71" s="53">
        <v>188</v>
      </c>
      <c r="K71" s="52">
        <v>1</v>
      </c>
      <c r="L71" s="56">
        <v>2</v>
      </c>
    </row>
    <row r="72" spans="1:12" ht="15" x14ac:dyDescent="0.2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4"/>
      <c r="B74" s="17"/>
      <c r="C74" s="8"/>
      <c r="D74" s="18" t="s">
        <v>30</v>
      </c>
      <c r="E74" s="9"/>
      <c r="F74" s="19">
        <f>SUM(F67:F73)</f>
        <v>830</v>
      </c>
      <c r="G74" s="19">
        <f>SUM(G67:G73)</f>
        <v>39</v>
      </c>
      <c r="H74" s="19">
        <f>SUM(H67:H73)</f>
        <v>17</v>
      </c>
      <c r="I74" s="19">
        <f>SUM(I67:I73)</f>
        <v>116</v>
      </c>
      <c r="J74" s="19">
        <f>SUM(J67:J73)</f>
        <v>787</v>
      </c>
      <c r="K74" s="25"/>
      <c r="L74" s="19">
        <f>SUM(L67:L73)</f>
        <v>88</v>
      </c>
    </row>
    <row r="75" spans="1:12" ht="15.75" customHeight="1" thickBot="1" x14ac:dyDescent="0.25">
      <c r="A75" s="29">
        <f>A59</f>
        <v>1</v>
      </c>
      <c r="B75" s="30">
        <f>B59</f>
        <v>4</v>
      </c>
      <c r="C75" s="68" t="s">
        <v>4</v>
      </c>
      <c r="D75" s="69"/>
      <c r="E75" s="31"/>
      <c r="F75" s="32">
        <f>F66+F74</f>
        <v>1410</v>
      </c>
      <c r="G75" s="32">
        <f>G66+G74</f>
        <v>75</v>
      </c>
      <c r="H75" s="32">
        <f>H66+H74</f>
        <v>32</v>
      </c>
      <c r="I75" s="32">
        <f>I66+I74</f>
        <v>213</v>
      </c>
      <c r="J75" s="32">
        <f>J66+J74</f>
        <v>1470</v>
      </c>
      <c r="K75" s="32"/>
      <c r="L75" s="32">
        <f>L66+L74</f>
        <v>168</v>
      </c>
    </row>
    <row r="76" spans="1:12" ht="15" x14ac:dyDescent="0.25">
      <c r="A76" s="20">
        <v>1</v>
      </c>
      <c r="B76" s="21">
        <v>5</v>
      </c>
      <c r="C76" s="22" t="s">
        <v>19</v>
      </c>
      <c r="D76" s="5" t="s">
        <v>20</v>
      </c>
      <c r="E76" s="62" t="s">
        <v>70</v>
      </c>
      <c r="F76" s="49">
        <v>175</v>
      </c>
      <c r="G76" s="49">
        <v>1</v>
      </c>
      <c r="H76" s="49">
        <v>6</v>
      </c>
      <c r="I76" s="50">
        <v>1</v>
      </c>
      <c r="J76" s="49">
        <v>330</v>
      </c>
      <c r="K76" s="48">
        <v>204</v>
      </c>
      <c r="L76" s="51">
        <v>46</v>
      </c>
    </row>
    <row r="77" spans="1:12" ht="15" x14ac:dyDescent="0.25">
      <c r="A77" s="23"/>
      <c r="B77" s="15"/>
      <c r="C77" s="11"/>
      <c r="D77" s="7" t="s">
        <v>21</v>
      </c>
      <c r="E77" s="54" t="s">
        <v>40</v>
      </c>
      <c r="F77" s="53">
        <v>200</v>
      </c>
      <c r="G77" s="53">
        <v>0</v>
      </c>
      <c r="H77" s="53">
        <v>0</v>
      </c>
      <c r="I77" s="55">
        <v>9</v>
      </c>
      <c r="J77" s="53">
        <v>37</v>
      </c>
      <c r="K77" s="52">
        <v>638</v>
      </c>
      <c r="L77" s="56">
        <v>10</v>
      </c>
    </row>
    <row r="78" spans="1:12" ht="15" x14ac:dyDescent="0.25">
      <c r="A78" s="23"/>
      <c r="B78" s="15"/>
      <c r="C78" s="11"/>
      <c r="D78" s="7" t="s">
        <v>22</v>
      </c>
      <c r="E78" s="54" t="s">
        <v>38</v>
      </c>
      <c r="F78" s="53">
        <v>80</v>
      </c>
      <c r="G78" s="53">
        <v>6</v>
      </c>
      <c r="H78" s="53">
        <v>0</v>
      </c>
      <c r="I78" s="55">
        <v>40</v>
      </c>
      <c r="J78" s="53">
        <v>188</v>
      </c>
      <c r="K78" s="52">
        <v>1</v>
      </c>
      <c r="L78" s="56">
        <v>1</v>
      </c>
    </row>
    <row r="79" spans="1:12" ht="15.75" thickBot="1" x14ac:dyDescent="0.3">
      <c r="A79" s="23"/>
      <c r="B79" s="15"/>
      <c r="C79" s="11"/>
      <c r="D79" s="7" t="s">
        <v>24</v>
      </c>
      <c r="E79" s="58"/>
      <c r="F79" s="59"/>
      <c r="G79" s="59"/>
      <c r="H79" s="59"/>
      <c r="I79" s="60"/>
      <c r="J79" s="59"/>
      <c r="K79" s="57"/>
      <c r="L79" s="61"/>
    </row>
    <row r="80" spans="1:12" ht="15.75" thickBot="1" x14ac:dyDescent="0.3">
      <c r="A80" s="23"/>
      <c r="B80" s="15"/>
      <c r="C80" s="11"/>
      <c r="D80" s="6" t="s">
        <v>47</v>
      </c>
      <c r="E80" s="58" t="s">
        <v>48</v>
      </c>
      <c r="F80" s="59">
        <v>50</v>
      </c>
      <c r="G80" s="59">
        <v>7</v>
      </c>
      <c r="H80" s="59">
        <v>5</v>
      </c>
      <c r="I80" s="60">
        <v>43</v>
      </c>
      <c r="J80" s="59">
        <v>243</v>
      </c>
      <c r="K80" s="57">
        <v>424</v>
      </c>
      <c r="L80" s="61">
        <v>23</v>
      </c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4"/>
      <c r="B83" s="17"/>
      <c r="C83" s="8"/>
      <c r="D83" s="18" t="s">
        <v>30</v>
      </c>
      <c r="E83" s="9"/>
      <c r="F83" s="19">
        <f>SUM(F76:F82)</f>
        <v>505</v>
      </c>
      <c r="G83" s="19">
        <f>SUM(G76:G82)</f>
        <v>14</v>
      </c>
      <c r="H83" s="19">
        <f>SUM(H76:H82)</f>
        <v>11</v>
      </c>
      <c r="I83" s="19">
        <f>SUM(I76:I82)</f>
        <v>93</v>
      </c>
      <c r="J83" s="19">
        <f>SUM(J76:J82)</f>
        <v>798</v>
      </c>
      <c r="K83" s="25"/>
      <c r="L83" s="19">
        <f>SUM(L76:L82)</f>
        <v>80</v>
      </c>
    </row>
    <row r="84" spans="1:12" ht="15.75" thickBot="1" x14ac:dyDescent="0.3">
      <c r="A84" s="26">
        <f>A76</f>
        <v>1</v>
      </c>
      <c r="B84" s="13">
        <f>B76</f>
        <v>5</v>
      </c>
      <c r="C84" s="10" t="s">
        <v>23</v>
      </c>
      <c r="D84" s="7" t="s">
        <v>24</v>
      </c>
      <c r="E84" s="58"/>
      <c r="F84" s="59"/>
      <c r="G84" s="59"/>
      <c r="H84" s="59"/>
      <c r="I84" s="60"/>
      <c r="J84" s="59"/>
      <c r="K84" s="57"/>
      <c r="L84" s="61"/>
    </row>
    <row r="85" spans="1:12" ht="15.75" thickBot="1" x14ac:dyDescent="0.3">
      <c r="A85" s="23"/>
      <c r="B85" s="15"/>
      <c r="C85" s="11"/>
      <c r="D85" s="7" t="s">
        <v>25</v>
      </c>
      <c r="E85" s="54" t="s">
        <v>71</v>
      </c>
      <c r="F85" s="53">
        <v>250</v>
      </c>
      <c r="G85" s="53">
        <v>6</v>
      </c>
      <c r="H85" s="53">
        <v>8</v>
      </c>
      <c r="I85" s="55">
        <v>15</v>
      </c>
      <c r="J85" s="53">
        <v>168</v>
      </c>
      <c r="K85" s="52">
        <v>206</v>
      </c>
      <c r="L85" s="56">
        <v>8</v>
      </c>
    </row>
    <row r="86" spans="1:12" ht="15" x14ac:dyDescent="0.25">
      <c r="A86" s="23"/>
      <c r="B86" s="15"/>
      <c r="C86" s="11"/>
      <c r="D86" s="7" t="s">
        <v>26</v>
      </c>
      <c r="E86" s="62" t="s">
        <v>70</v>
      </c>
      <c r="F86" s="49">
        <v>175</v>
      </c>
      <c r="G86" s="49">
        <v>1</v>
      </c>
      <c r="H86" s="49">
        <v>6</v>
      </c>
      <c r="I86" s="50">
        <v>1</v>
      </c>
      <c r="J86" s="49">
        <v>330</v>
      </c>
      <c r="K86" s="48">
        <v>204</v>
      </c>
      <c r="L86" s="51">
        <v>46</v>
      </c>
    </row>
    <row r="87" spans="1:12" ht="15" x14ac:dyDescent="0.25">
      <c r="A87" s="23"/>
      <c r="B87" s="15"/>
      <c r="C87" s="11"/>
      <c r="D87" s="7" t="s">
        <v>28</v>
      </c>
      <c r="E87" s="54" t="s">
        <v>40</v>
      </c>
      <c r="F87" s="53">
        <v>200</v>
      </c>
      <c r="G87" s="53">
        <v>0</v>
      </c>
      <c r="H87" s="53">
        <v>0</v>
      </c>
      <c r="I87" s="55">
        <v>9</v>
      </c>
      <c r="J87" s="53">
        <v>37</v>
      </c>
      <c r="K87" s="52">
        <v>638</v>
      </c>
      <c r="L87" s="56">
        <v>10</v>
      </c>
    </row>
    <row r="88" spans="1:12" ht="15" x14ac:dyDescent="0.25">
      <c r="A88" s="23"/>
      <c r="B88" s="15"/>
      <c r="C88" s="11"/>
      <c r="D88" s="7" t="s">
        <v>29</v>
      </c>
      <c r="E88" s="54" t="s">
        <v>38</v>
      </c>
      <c r="F88" s="53">
        <v>80</v>
      </c>
      <c r="G88" s="53">
        <v>6</v>
      </c>
      <c r="H88" s="53">
        <v>0</v>
      </c>
      <c r="I88" s="55">
        <v>40</v>
      </c>
      <c r="J88" s="53">
        <v>188</v>
      </c>
      <c r="K88" s="52">
        <v>1</v>
      </c>
      <c r="L88" s="56">
        <v>1</v>
      </c>
    </row>
    <row r="89" spans="1:12" ht="15.75" thickBot="1" x14ac:dyDescent="0.3">
      <c r="A89" s="23"/>
      <c r="B89" s="15"/>
      <c r="C89" s="11"/>
      <c r="D89" s="6" t="s">
        <v>47</v>
      </c>
      <c r="E89" s="58" t="s">
        <v>48</v>
      </c>
      <c r="F89" s="59">
        <v>50</v>
      </c>
      <c r="G89" s="59">
        <v>7</v>
      </c>
      <c r="H89" s="59">
        <v>5</v>
      </c>
      <c r="I89" s="60">
        <v>43</v>
      </c>
      <c r="J89" s="59">
        <v>243</v>
      </c>
      <c r="K89" s="57">
        <v>424</v>
      </c>
      <c r="L89" s="61">
        <v>23</v>
      </c>
    </row>
    <row r="90" spans="1:12" ht="15" x14ac:dyDescent="0.2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4"/>
      <c r="B91" s="17"/>
      <c r="C91" s="8"/>
      <c r="D91" s="18" t="s">
        <v>30</v>
      </c>
      <c r="E91" s="9"/>
      <c r="F91" s="19">
        <f>SUM(F84:F90)</f>
        <v>755</v>
      </c>
      <c r="G91" s="19">
        <f>SUM(G84:G90)</f>
        <v>20</v>
      </c>
      <c r="H91" s="19">
        <f>SUM(H84:H90)</f>
        <v>19</v>
      </c>
      <c r="I91" s="19">
        <f>SUM(I84:I90)</f>
        <v>108</v>
      </c>
      <c r="J91" s="19">
        <f>SUM(J84:J90)</f>
        <v>966</v>
      </c>
      <c r="K91" s="25"/>
      <c r="L91" s="19">
        <f>SUM(L84:L90)</f>
        <v>88</v>
      </c>
    </row>
    <row r="92" spans="1:12" ht="15.75" customHeight="1" thickBot="1" x14ac:dyDescent="0.25">
      <c r="A92" s="29">
        <f>A76</f>
        <v>1</v>
      </c>
      <c r="B92" s="30">
        <f>B76</f>
        <v>5</v>
      </c>
      <c r="C92" s="68" t="s">
        <v>4</v>
      </c>
      <c r="D92" s="69"/>
      <c r="E92" s="31"/>
      <c r="F92" s="32">
        <f>F83+F91</f>
        <v>1260</v>
      </c>
      <c r="G92" s="32">
        <f>G83+G91</f>
        <v>34</v>
      </c>
      <c r="H92" s="32">
        <f>H83+H91</f>
        <v>30</v>
      </c>
      <c r="I92" s="32">
        <f>I83+I91</f>
        <v>201</v>
      </c>
      <c r="J92" s="32">
        <f>J83+J91</f>
        <v>1764</v>
      </c>
      <c r="K92" s="32"/>
      <c r="L92" s="32">
        <f>L83+L91</f>
        <v>168</v>
      </c>
    </row>
    <row r="93" spans="1:12" ht="15" x14ac:dyDescent="0.25">
      <c r="A93" s="20">
        <v>2</v>
      </c>
      <c r="B93" s="21">
        <v>1</v>
      </c>
      <c r="C93" s="22" t="s">
        <v>19</v>
      </c>
      <c r="D93" s="5" t="s">
        <v>20</v>
      </c>
      <c r="E93" s="62" t="s">
        <v>72</v>
      </c>
      <c r="F93" s="49">
        <v>240</v>
      </c>
      <c r="G93" s="49">
        <v>15</v>
      </c>
      <c r="H93" s="49">
        <v>14</v>
      </c>
      <c r="I93" s="50">
        <v>37</v>
      </c>
      <c r="J93" s="49">
        <v>338</v>
      </c>
      <c r="K93" s="66" t="s">
        <v>73</v>
      </c>
      <c r="L93" s="51">
        <v>64</v>
      </c>
    </row>
    <row r="94" spans="1:12" ht="15" x14ac:dyDescent="0.25">
      <c r="A94" s="23"/>
      <c r="B94" s="15"/>
      <c r="C94" s="11"/>
      <c r="D94" s="7" t="s">
        <v>21</v>
      </c>
      <c r="E94" s="54" t="s">
        <v>68</v>
      </c>
      <c r="F94" s="53">
        <v>200</v>
      </c>
      <c r="G94" s="53">
        <v>0</v>
      </c>
      <c r="H94" s="53">
        <v>0</v>
      </c>
      <c r="I94" s="55">
        <v>13</v>
      </c>
      <c r="J94" s="53">
        <v>55</v>
      </c>
      <c r="K94" s="52">
        <v>685</v>
      </c>
      <c r="L94" s="56">
        <v>4</v>
      </c>
    </row>
    <row r="95" spans="1:12" ht="15" x14ac:dyDescent="0.25">
      <c r="A95" s="23"/>
      <c r="B95" s="15"/>
      <c r="C95" s="11"/>
      <c r="D95" s="7" t="s">
        <v>22</v>
      </c>
      <c r="E95" s="54" t="s">
        <v>38</v>
      </c>
      <c r="F95" s="53">
        <v>80</v>
      </c>
      <c r="G95" s="53">
        <v>6</v>
      </c>
      <c r="H95" s="53">
        <v>0</v>
      </c>
      <c r="I95" s="55">
        <v>40</v>
      </c>
      <c r="J95" s="53">
        <v>188</v>
      </c>
      <c r="K95" s="52">
        <v>1</v>
      </c>
      <c r="L95" s="56">
        <v>2.5</v>
      </c>
    </row>
    <row r="96" spans="1:12" ht="15.75" thickBot="1" x14ac:dyDescent="0.3">
      <c r="A96" s="23"/>
      <c r="B96" s="15"/>
      <c r="C96" s="11"/>
      <c r="D96" s="7" t="s">
        <v>24</v>
      </c>
      <c r="E96" s="58" t="s">
        <v>61</v>
      </c>
      <c r="F96" s="59">
        <v>60</v>
      </c>
      <c r="G96" s="59">
        <v>1</v>
      </c>
      <c r="H96" s="59">
        <v>5</v>
      </c>
      <c r="I96" s="60">
        <v>11</v>
      </c>
      <c r="J96" s="59">
        <v>52</v>
      </c>
      <c r="K96" s="57">
        <v>54</v>
      </c>
      <c r="L96" s="61">
        <v>9.5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30</v>
      </c>
      <c r="E100" s="9"/>
      <c r="F100" s="19">
        <f>SUM(F93:F99)</f>
        <v>580</v>
      </c>
      <c r="G100" s="19">
        <f>SUM(G93:G99)</f>
        <v>22</v>
      </c>
      <c r="H100" s="19">
        <f>SUM(H93:H99)</f>
        <v>19</v>
      </c>
      <c r="I100" s="19">
        <f>SUM(I93:I99)</f>
        <v>101</v>
      </c>
      <c r="J100" s="19">
        <f>SUM(J93:J99)</f>
        <v>633</v>
      </c>
      <c r="K100" s="25"/>
      <c r="L100" s="19">
        <f>SUM(L93:L99)</f>
        <v>80</v>
      </c>
    </row>
    <row r="101" spans="1:12" ht="15.75" thickBot="1" x14ac:dyDescent="0.3">
      <c r="A101" s="26">
        <f>A93</f>
        <v>2</v>
      </c>
      <c r="B101" s="13">
        <f>B93</f>
        <v>1</v>
      </c>
      <c r="C101" s="10" t="s">
        <v>23</v>
      </c>
      <c r="D101" s="7" t="s">
        <v>24</v>
      </c>
      <c r="E101" s="58" t="s">
        <v>61</v>
      </c>
      <c r="F101" s="59">
        <v>60</v>
      </c>
      <c r="G101" s="59">
        <v>1</v>
      </c>
      <c r="H101" s="59">
        <v>5</v>
      </c>
      <c r="I101" s="60">
        <v>11</v>
      </c>
      <c r="J101" s="59">
        <v>52</v>
      </c>
      <c r="K101" s="57">
        <v>54</v>
      </c>
      <c r="L101" s="61">
        <v>9.5</v>
      </c>
    </row>
    <row r="102" spans="1:12" ht="15.75" thickBot="1" x14ac:dyDescent="0.3">
      <c r="A102" s="23"/>
      <c r="B102" s="15"/>
      <c r="C102" s="11"/>
      <c r="D102" s="7" t="s">
        <v>25</v>
      </c>
      <c r="E102" s="54" t="s">
        <v>55</v>
      </c>
      <c r="F102" s="53">
        <v>250</v>
      </c>
      <c r="G102" s="53">
        <v>2</v>
      </c>
      <c r="H102" s="53">
        <v>4</v>
      </c>
      <c r="I102" s="55">
        <v>9</v>
      </c>
      <c r="J102" s="53">
        <v>82</v>
      </c>
      <c r="K102" s="52">
        <v>187</v>
      </c>
      <c r="L102" s="56">
        <v>8</v>
      </c>
    </row>
    <row r="103" spans="1:12" ht="15" x14ac:dyDescent="0.25">
      <c r="A103" s="23"/>
      <c r="B103" s="15"/>
      <c r="C103" s="11"/>
      <c r="D103" s="7" t="s">
        <v>26</v>
      </c>
      <c r="E103" s="62" t="s">
        <v>72</v>
      </c>
      <c r="F103" s="49">
        <v>240</v>
      </c>
      <c r="G103" s="49">
        <v>15</v>
      </c>
      <c r="H103" s="49">
        <v>14</v>
      </c>
      <c r="I103" s="50">
        <v>37</v>
      </c>
      <c r="J103" s="49">
        <v>338</v>
      </c>
      <c r="K103" s="66" t="s">
        <v>73</v>
      </c>
      <c r="L103" s="51">
        <v>64</v>
      </c>
    </row>
    <row r="104" spans="1:12" ht="15" x14ac:dyDescent="0.25">
      <c r="A104" s="23"/>
      <c r="B104" s="15"/>
      <c r="C104" s="11"/>
      <c r="D104" s="7" t="s">
        <v>28</v>
      </c>
      <c r="E104" s="54" t="s">
        <v>68</v>
      </c>
      <c r="F104" s="53">
        <v>200</v>
      </c>
      <c r="G104" s="53">
        <v>0</v>
      </c>
      <c r="H104" s="53">
        <v>0</v>
      </c>
      <c r="I104" s="55">
        <v>13</v>
      </c>
      <c r="J104" s="53">
        <v>55</v>
      </c>
      <c r="K104" s="52">
        <v>685</v>
      </c>
      <c r="L104" s="56">
        <v>4</v>
      </c>
    </row>
    <row r="105" spans="1:12" ht="15" x14ac:dyDescent="0.25">
      <c r="A105" s="23"/>
      <c r="B105" s="15"/>
      <c r="C105" s="11"/>
      <c r="D105" s="7" t="s">
        <v>29</v>
      </c>
      <c r="E105" s="54" t="s">
        <v>38</v>
      </c>
      <c r="F105" s="53">
        <v>80</v>
      </c>
      <c r="G105" s="53">
        <v>6</v>
      </c>
      <c r="H105" s="53">
        <v>0</v>
      </c>
      <c r="I105" s="55">
        <v>40</v>
      </c>
      <c r="J105" s="53">
        <v>188</v>
      </c>
      <c r="K105" s="52">
        <v>1</v>
      </c>
      <c r="L105" s="56">
        <v>2.5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30</v>
      </c>
      <c r="E108" s="9"/>
      <c r="F108" s="19">
        <f>SUM(F101:F107)</f>
        <v>830</v>
      </c>
      <c r="G108" s="19">
        <f>SUM(G101:G107)</f>
        <v>24</v>
      </c>
      <c r="H108" s="19">
        <f>SUM(H101:H107)</f>
        <v>23</v>
      </c>
      <c r="I108" s="19">
        <f>SUM(I101:I107)</f>
        <v>110</v>
      </c>
      <c r="J108" s="19">
        <f>SUM(J101:J107)</f>
        <v>715</v>
      </c>
      <c r="K108" s="25"/>
      <c r="L108" s="19">
        <f>SUM(L101:L107)</f>
        <v>88</v>
      </c>
    </row>
    <row r="109" spans="1:12" ht="15" x14ac:dyDescent="0.2">
      <c r="A109" s="29">
        <f>A93</f>
        <v>2</v>
      </c>
      <c r="B109" s="30">
        <f>B93</f>
        <v>1</v>
      </c>
      <c r="C109" s="68" t="s">
        <v>4</v>
      </c>
      <c r="D109" s="69"/>
      <c r="E109" s="31"/>
      <c r="F109" s="32">
        <f>F100+F108</f>
        <v>1410</v>
      </c>
      <c r="G109" s="32">
        <f>G100+G108</f>
        <v>46</v>
      </c>
      <c r="H109" s="32">
        <f>H100+H108</f>
        <v>42</v>
      </c>
      <c r="I109" s="32">
        <f>I100+I108</f>
        <v>211</v>
      </c>
      <c r="J109" s="32">
        <f>J100+J108</f>
        <v>1348</v>
      </c>
      <c r="K109" s="32"/>
      <c r="L109" s="32">
        <f>L100+L108</f>
        <v>168</v>
      </c>
    </row>
    <row r="110" spans="1:12" ht="15" x14ac:dyDescent="0.25">
      <c r="A110" s="14">
        <v>2</v>
      </c>
      <c r="B110" s="15">
        <v>2</v>
      </c>
      <c r="C110" s="22" t="s">
        <v>19</v>
      </c>
      <c r="D110" s="5" t="s">
        <v>20</v>
      </c>
      <c r="E110" s="62" t="s">
        <v>56</v>
      </c>
      <c r="F110" s="49">
        <v>250</v>
      </c>
      <c r="G110" s="49">
        <v>10</v>
      </c>
      <c r="H110" s="49">
        <v>11</v>
      </c>
      <c r="I110" s="50">
        <v>46</v>
      </c>
      <c r="J110" s="49">
        <v>320</v>
      </c>
      <c r="K110" s="48">
        <v>297</v>
      </c>
      <c r="L110" s="51">
        <v>45</v>
      </c>
    </row>
    <row r="111" spans="1:12" ht="15" x14ac:dyDescent="0.25">
      <c r="A111" s="14"/>
      <c r="B111" s="15"/>
      <c r="C111" s="11"/>
      <c r="D111" s="7" t="s">
        <v>21</v>
      </c>
      <c r="E111" s="54" t="s">
        <v>46</v>
      </c>
      <c r="F111" s="53">
        <v>200</v>
      </c>
      <c r="G111" s="53">
        <v>4</v>
      </c>
      <c r="H111" s="53">
        <v>3</v>
      </c>
      <c r="I111" s="55">
        <v>19</v>
      </c>
      <c r="J111" s="53">
        <v>124</v>
      </c>
      <c r="K111" s="52">
        <v>958</v>
      </c>
      <c r="L111" s="56">
        <v>17</v>
      </c>
    </row>
    <row r="112" spans="1:12" ht="15" x14ac:dyDescent="0.25">
      <c r="A112" s="14"/>
      <c r="B112" s="15"/>
      <c r="C112" s="11"/>
      <c r="D112" s="7" t="s">
        <v>22</v>
      </c>
      <c r="E112" s="54" t="s">
        <v>38</v>
      </c>
      <c r="F112" s="53">
        <v>20</v>
      </c>
      <c r="G112" s="53">
        <v>1.5</v>
      </c>
      <c r="H112" s="53">
        <v>0</v>
      </c>
      <c r="I112" s="55">
        <v>10</v>
      </c>
      <c r="J112" s="53">
        <v>47</v>
      </c>
      <c r="K112" s="52">
        <v>1</v>
      </c>
      <c r="L112" s="56">
        <v>1.5</v>
      </c>
    </row>
    <row r="113" spans="1:12" ht="15.75" thickBot="1" x14ac:dyDescent="0.3">
      <c r="A113" s="14"/>
      <c r="B113" s="15"/>
      <c r="C113" s="11"/>
      <c r="D113" s="7" t="s">
        <v>47</v>
      </c>
      <c r="E113" s="58" t="s">
        <v>48</v>
      </c>
      <c r="F113" s="59">
        <v>50</v>
      </c>
      <c r="G113" s="59">
        <v>7</v>
      </c>
      <c r="H113" s="59">
        <v>5</v>
      </c>
      <c r="I113" s="60">
        <v>43</v>
      </c>
      <c r="J113" s="59">
        <v>243</v>
      </c>
      <c r="K113" s="57">
        <v>424</v>
      </c>
      <c r="L113" s="61">
        <v>16.5</v>
      </c>
    </row>
    <row r="114" spans="1:12" ht="15" x14ac:dyDescent="0.25">
      <c r="A114" s="14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14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14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16"/>
      <c r="B117" s="17"/>
      <c r="C117" s="8"/>
      <c r="D117" s="18" t="s">
        <v>30</v>
      </c>
      <c r="E117" s="9"/>
      <c r="F117" s="19">
        <f>SUM(F110:F116)</f>
        <v>520</v>
      </c>
      <c r="G117" s="19">
        <f>SUM(G110:G116)</f>
        <v>22.5</v>
      </c>
      <c r="H117" s="19">
        <f>SUM(H110:H116)</f>
        <v>19</v>
      </c>
      <c r="I117" s="19">
        <f>SUM(I110:I116)</f>
        <v>118</v>
      </c>
      <c r="J117" s="19">
        <f>SUM(J110:J116)</f>
        <v>734</v>
      </c>
      <c r="K117" s="25"/>
      <c r="L117" s="19">
        <f>SUM(L110:L116)</f>
        <v>80</v>
      </c>
    </row>
    <row r="118" spans="1:12" ht="15.75" thickBot="1" x14ac:dyDescent="0.3">
      <c r="A118" s="13">
        <f>A110</f>
        <v>2</v>
      </c>
      <c r="B118" s="13">
        <f>B110</f>
        <v>2</v>
      </c>
      <c r="C118" s="10" t="s">
        <v>23</v>
      </c>
      <c r="D118" s="7" t="s">
        <v>24</v>
      </c>
      <c r="E118" s="58" t="s">
        <v>74</v>
      </c>
      <c r="F118" s="59">
        <v>60</v>
      </c>
      <c r="G118" s="59">
        <v>1</v>
      </c>
      <c r="H118" s="59">
        <v>6</v>
      </c>
      <c r="I118" s="60">
        <v>6</v>
      </c>
      <c r="J118" s="59">
        <v>83</v>
      </c>
      <c r="K118" s="64">
        <v>43</v>
      </c>
      <c r="L118" s="61">
        <v>6</v>
      </c>
    </row>
    <row r="119" spans="1:12" ht="15.75" thickBot="1" x14ac:dyDescent="0.3">
      <c r="A119" s="14"/>
      <c r="B119" s="15"/>
      <c r="C119" s="11"/>
      <c r="D119" s="7" t="s">
        <v>25</v>
      </c>
      <c r="E119" s="54" t="s">
        <v>57</v>
      </c>
      <c r="F119" s="53">
        <v>250</v>
      </c>
      <c r="G119" s="53">
        <v>3</v>
      </c>
      <c r="H119" s="53">
        <v>6</v>
      </c>
      <c r="I119" s="55">
        <v>12</v>
      </c>
      <c r="J119" s="53">
        <v>120</v>
      </c>
      <c r="K119" s="52">
        <v>306</v>
      </c>
      <c r="L119" s="56">
        <v>14</v>
      </c>
    </row>
    <row r="120" spans="1:12" ht="15" x14ac:dyDescent="0.25">
      <c r="A120" s="14"/>
      <c r="B120" s="15"/>
      <c r="C120" s="11"/>
      <c r="D120" s="7" t="s">
        <v>26</v>
      </c>
      <c r="E120" s="62" t="s">
        <v>58</v>
      </c>
      <c r="F120" s="49">
        <v>240</v>
      </c>
      <c r="G120" s="49">
        <v>12</v>
      </c>
      <c r="H120" s="49">
        <v>11</v>
      </c>
      <c r="I120" s="50">
        <v>27</v>
      </c>
      <c r="J120" s="49">
        <v>249</v>
      </c>
      <c r="K120" s="52">
        <v>808.52</v>
      </c>
      <c r="L120" s="51">
        <v>61.5</v>
      </c>
    </row>
    <row r="121" spans="1:12" ht="15" x14ac:dyDescent="0.25">
      <c r="A121" s="14"/>
      <c r="B121" s="15"/>
      <c r="C121" s="11"/>
      <c r="D121" s="7" t="s">
        <v>28</v>
      </c>
      <c r="E121" s="54" t="s">
        <v>75</v>
      </c>
      <c r="F121" s="53">
        <v>200</v>
      </c>
      <c r="G121" s="53">
        <v>0</v>
      </c>
      <c r="H121" s="53">
        <v>0</v>
      </c>
      <c r="I121" s="55">
        <v>8</v>
      </c>
      <c r="J121" s="53">
        <v>60</v>
      </c>
      <c r="K121" s="52">
        <v>958</v>
      </c>
      <c r="L121" s="56">
        <v>4</v>
      </c>
    </row>
    <row r="122" spans="1:12" ht="15" x14ac:dyDescent="0.25">
      <c r="A122" s="14"/>
      <c r="B122" s="15"/>
      <c r="C122" s="11"/>
      <c r="D122" s="7" t="s">
        <v>29</v>
      </c>
      <c r="E122" s="54" t="s">
        <v>38</v>
      </c>
      <c r="F122" s="53">
        <v>80</v>
      </c>
      <c r="G122" s="53">
        <v>6</v>
      </c>
      <c r="H122" s="53">
        <v>0</v>
      </c>
      <c r="I122" s="55">
        <v>40</v>
      </c>
      <c r="J122" s="53">
        <v>188</v>
      </c>
      <c r="K122" s="52">
        <v>1</v>
      </c>
      <c r="L122" s="56">
        <v>2.5</v>
      </c>
    </row>
    <row r="123" spans="1:12" ht="15" x14ac:dyDescent="0.25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6"/>
      <c r="B125" s="17"/>
      <c r="C125" s="8"/>
      <c r="D125" s="18" t="s">
        <v>30</v>
      </c>
      <c r="E125" s="9"/>
      <c r="F125" s="19">
        <f>SUM(F118:F124)</f>
        <v>830</v>
      </c>
      <c r="G125" s="19">
        <f>SUM(G118:G124)</f>
        <v>22</v>
      </c>
      <c r="H125" s="19">
        <f>SUM(H118:H124)</f>
        <v>23</v>
      </c>
      <c r="I125" s="19">
        <f>SUM(I118:I124)</f>
        <v>93</v>
      </c>
      <c r="J125" s="19">
        <f>SUM(J118:J124)</f>
        <v>700</v>
      </c>
      <c r="K125" s="25"/>
      <c r="L125" s="19">
        <f>SUM(L118:L124)</f>
        <v>88</v>
      </c>
    </row>
    <row r="126" spans="1:12" ht="15.75" thickBot="1" x14ac:dyDescent="0.25">
      <c r="A126" s="33">
        <f>A110</f>
        <v>2</v>
      </c>
      <c r="B126" s="33">
        <f>B110</f>
        <v>2</v>
      </c>
      <c r="C126" s="68" t="s">
        <v>4</v>
      </c>
      <c r="D126" s="69"/>
      <c r="E126" s="31"/>
      <c r="F126" s="32">
        <f>F117+F125</f>
        <v>1350</v>
      </c>
      <c r="G126" s="32">
        <f>G117+G125</f>
        <v>44.5</v>
      </c>
      <c r="H126" s="32">
        <f>H117+H125</f>
        <v>42</v>
      </c>
      <c r="I126" s="32">
        <f>I117+I125</f>
        <v>211</v>
      </c>
      <c r="J126" s="32">
        <f>J117+J125</f>
        <v>1434</v>
      </c>
      <c r="K126" s="32"/>
      <c r="L126" s="32">
        <f>L117+L125</f>
        <v>168</v>
      </c>
    </row>
    <row r="127" spans="1:12" ht="30" x14ac:dyDescent="0.25">
      <c r="A127" s="20">
        <v>2</v>
      </c>
      <c r="B127" s="21">
        <v>3</v>
      </c>
      <c r="C127" s="22" t="s">
        <v>19</v>
      </c>
      <c r="D127" s="5" t="s">
        <v>20</v>
      </c>
      <c r="E127" s="62" t="s">
        <v>59</v>
      </c>
      <c r="F127" s="49">
        <v>240</v>
      </c>
      <c r="G127" s="49">
        <v>17</v>
      </c>
      <c r="H127" s="49">
        <v>11</v>
      </c>
      <c r="I127" s="50">
        <v>47</v>
      </c>
      <c r="J127" s="49">
        <v>344</v>
      </c>
      <c r="K127" s="48" t="s">
        <v>60</v>
      </c>
      <c r="L127" s="51">
        <v>57.5</v>
      </c>
    </row>
    <row r="128" spans="1:12" ht="15" x14ac:dyDescent="0.25">
      <c r="A128" s="23"/>
      <c r="B128" s="15"/>
      <c r="C128" s="11"/>
      <c r="D128" s="7" t="s">
        <v>21</v>
      </c>
      <c r="E128" s="54" t="s">
        <v>40</v>
      </c>
      <c r="F128" s="53">
        <v>200</v>
      </c>
      <c r="G128" s="53">
        <v>0</v>
      </c>
      <c r="H128" s="53">
        <v>0</v>
      </c>
      <c r="I128" s="55">
        <v>9</v>
      </c>
      <c r="J128" s="53">
        <v>37</v>
      </c>
      <c r="K128" s="52">
        <v>638</v>
      </c>
      <c r="L128" s="56">
        <v>11</v>
      </c>
    </row>
    <row r="129" spans="1:12" ht="15.75" customHeight="1" x14ac:dyDescent="0.25">
      <c r="A129" s="23"/>
      <c r="B129" s="15"/>
      <c r="C129" s="11"/>
      <c r="D129" s="7" t="s">
        <v>22</v>
      </c>
      <c r="E129" s="54" t="s">
        <v>38</v>
      </c>
      <c r="F129" s="53">
        <v>80</v>
      </c>
      <c r="G129" s="53">
        <v>6</v>
      </c>
      <c r="H129" s="53">
        <v>0</v>
      </c>
      <c r="I129" s="55">
        <v>40</v>
      </c>
      <c r="J129" s="53">
        <v>188</v>
      </c>
      <c r="K129" s="52">
        <v>1</v>
      </c>
      <c r="L129" s="56">
        <v>3</v>
      </c>
    </row>
    <row r="130" spans="1:12" ht="15.75" thickBot="1" x14ac:dyDescent="0.3">
      <c r="A130" s="23"/>
      <c r="B130" s="15"/>
      <c r="C130" s="11"/>
      <c r="D130" s="7" t="s">
        <v>24</v>
      </c>
      <c r="E130" s="58" t="s">
        <v>76</v>
      </c>
      <c r="F130" s="59">
        <v>60</v>
      </c>
      <c r="G130" s="59">
        <v>1</v>
      </c>
      <c r="H130" s="59">
        <v>3</v>
      </c>
      <c r="I130" s="60">
        <v>5</v>
      </c>
      <c r="J130" s="59">
        <v>56</v>
      </c>
      <c r="K130" s="57">
        <v>45</v>
      </c>
      <c r="L130" s="61">
        <v>8.5</v>
      </c>
    </row>
    <row r="131" spans="1:12" ht="15" x14ac:dyDescent="0.25">
      <c r="A131" s="23"/>
      <c r="B131" s="15"/>
      <c r="C131" s="11"/>
      <c r="D131" s="6"/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23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23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24"/>
      <c r="B134" s="17"/>
      <c r="C134" s="8"/>
      <c r="D134" s="18" t="s">
        <v>30</v>
      </c>
      <c r="E134" s="9"/>
      <c r="F134" s="19">
        <f>SUM(F127:F133)</f>
        <v>580</v>
      </c>
      <c r="G134" s="19">
        <f>SUM(G127:G133)</f>
        <v>24</v>
      </c>
      <c r="H134" s="19">
        <f>SUM(H127:H133)</f>
        <v>14</v>
      </c>
      <c r="I134" s="19">
        <f>SUM(I127:I133)</f>
        <v>101</v>
      </c>
      <c r="J134" s="19">
        <f>SUM(J127:J133)</f>
        <v>625</v>
      </c>
      <c r="K134" s="25"/>
      <c r="L134" s="19">
        <f>SUM(L127:L133)</f>
        <v>80</v>
      </c>
    </row>
    <row r="135" spans="1:12" ht="15.75" thickBot="1" x14ac:dyDescent="0.3">
      <c r="A135" s="26">
        <f>A127</f>
        <v>2</v>
      </c>
      <c r="B135" s="13">
        <f>B127</f>
        <v>3</v>
      </c>
      <c r="C135" s="10" t="s">
        <v>23</v>
      </c>
      <c r="D135" s="7" t="s">
        <v>24</v>
      </c>
      <c r="E135" s="58" t="s">
        <v>76</v>
      </c>
      <c r="F135" s="59">
        <v>60</v>
      </c>
      <c r="G135" s="59">
        <v>1</v>
      </c>
      <c r="H135" s="59">
        <v>3</v>
      </c>
      <c r="I135" s="60">
        <v>5</v>
      </c>
      <c r="J135" s="59">
        <v>56</v>
      </c>
      <c r="K135" s="57">
        <v>45</v>
      </c>
      <c r="L135" s="61">
        <v>8.5</v>
      </c>
    </row>
    <row r="136" spans="1:12" ht="15.75" thickBot="1" x14ac:dyDescent="0.3">
      <c r="A136" s="23"/>
      <c r="B136" s="15"/>
      <c r="C136" s="11"/>
      <c r="D136" s="7" t="s">
        <v>25</v>
      </c>
      <c r="E136" s="54" t="s">
        <v>77</v>
      </c>
      <c r="F136" s="53">
        <v>250</v>
      </c>
      <c r="G136" s="53">
        <v>8</v>
      </c>
      <c r="H136" s="53">
        <v>8</v>
      </c>
      <c r="I136" s="55">
        <v>14</v>
      </c>
      <c r="J136" s="53">
        <v>167</v>
      </c>
      <c r="K136" s="52">
        <v>142</v>
      </c>
      <c r="L136" s="56">
        <v>8</v>
      </c>
    </row>
    <row r="137" spans="1:12" ht="30" x14ac:dyDescent="0.25">
      <c r="A137" s="23"/>
      <c r="B137" s="15"/>
      <c r="C137" s="11"/>
      <c r="D137" s="7" t="s">
        <v>26</v>
      </c>
      <c r="E137" s="62" t="s">
        <v>59</v>
      </c>
      <c r="F137" s="49">
        <v>240</v>
      </c>
      <c r="G137" s="49">
        <v>17</v>
      </c>
      <c r="H137" s="49">
        <v>11</v>
      </c>
      <c r="I137" s="50">
        <v>47</v>
      </c>
      <c r="J137" s="49">
        <v>344</v>
      </c>
      <c r="K137" s="48" t="s">
        <v>60</v>
      </c>
      <c r="L137" s="51">
        <v>57.5</v>
      </c>
    </row>
    <row r="138" spans="1:12" ht="15" x14ac:dyDescent="0.25">
      <c r="A138" s="23"/>
      <c r="B138" s="15"/>
      <c r="C138" s="11"/>
      <c r="D138" s="7" t="s">
        <v>28</v>
      </c>
      <c r="E138" s="54" t="s">
        <v>40</v>
      </c>
      <c r="F138" s="53">
        <v>200</v>
      </c>
      <c r="G138" s="53">
        <v>0</v>
      </c>
      <c r="H138" s="53">
        <v>0</v>
      </c>
      <c r="I138" s="55">
        <v>9</v>
      </c>
      <c r="J138" s="53">
        <v>37</v>
      </c>
      <c r="K138" s="52">
        <v>638</v>
      </c>
      <c r="L138" s="56">
        <v>11</v>
      </c>
    </row>
    <row r="139" spans="1:12" ht="15" x14ac:dyDescent="0.25">
      <c r="A139" s="23"/>
      <c r="B139" s="15"/>
      <c r="C139" s="11"/>
      <c r="D139" s="7" t="s">
        <v>29</v>
      </c>
      <c r="E139" s="54" t="s">
        <v>38</v>
      </c>
      <c r="F139" s="53">
        <v>80</v>
      </c>
      <c r="G139" s="53">
        <v>6</v>
      </c>
      <c r="H139" s="53">
        <v>0</v>
      </c>
      <c r="I139" s="55">
        <v>40</v>
      </c>
      <c r="J139" s="53">
        <v>188</v>
      </c>
      <c r="K139" s="52">
        <v>1</v>
      </c>
      <c r="L139" s="56">
        <v>3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4"/>
      <c r="B142" s="17"/>
      <c r="C142" s="8"/>
      <c r="D142" s="18" t="s">
        <v>30</v>
      </c>
      <c r="E142" s="9"/>
      <c r="F142" s="19">
        <f>SUM(F135:F141)</f>
        <v>830</v>
      </c>
      <c r="G142" s="19">
        <f>SUM(G135:G141)</f>
        <v>32</v>
      </c>
      <c r="H142" s="19">
        <f>SUM(H135:H141)</f>
        <v>22</v>
      </c>
      <c r="I142" s="19">
        <f>SUM(I135:I141)</f>
        <v>115</v>
      </c>
      <c r="J142" s="19">
        <f>SUM(J135:J141)</f>
        <v>792</v>
      </c>
      <c r="K142" s="25"/>
      <c r="L142" s="19">
        <f>SUM(L135:L141)</f>
        <v>88</v>
      </c>
    </row>
    <row r="143" spans="1:12" ht="15.75" thickBot="1" x14ac:dyDescent="0.25">
      <c r="A143" s="29">
        <f>A127</f>
        <v>2</v>
      </c>
      <c r="B143" s="30">
        <f>B127</f>
        <v>3</v>
      </c>
      <c r="C143" s="68" t="s">
        <v>4</v>
      </c>
      <c r="D143" s="69"/>
      <c r="E143" s="31"/>
      <c r="F143" s="32">
        <f>F134+F142</f>
        <v>1410</v>
      </c>
      <c r="G143" s="32">
        <f>G134+G142</f>
        <v>56</v>
      </c>
      <c r="H143" s="32">
        <f>H134+H142</f>
        <v>36</v>
      </c>
      <c r="I143" s="32">
        <f>I134+I142</f>
        <v>216</v>
      </c>
      <c r="J143" s="32">
        <f>J134+J142</f>
        <v>1417</v>
      </c>
      <c r="K143" s="32"/>
      <c r="L143" s="32">
        <f>L134+L142</f>
        <v>168</v>
      </c>
    </row>
    <row r="144" spans="1:12" ht="15" x14ac:dyDescent="0.25">
      <c r="A144" s="20">
        <v>2</v>
      </c>
      <c r="B144" s="21">
        <v>4</v>
      </c>
      <c r="C144" s="22" t="s">
        <v>19</v>
      </c>
      <c r="D144" s="5" t="s">
        <v>20</v>
      </c>
      <c r="E144" s="62" t="s">
        <v>78</v>
      </c>
      <c r="F144" s="49">
        <v>240</v>
      </c>
      <c r="G144" s="49">
        <v>11</v>
      </c>
      <c r="H144" s="49">
        <v>12</v>
      </c>
      <c r="I144" s="50">
        <v>33</v>
      </c>
      <c r="J144" s="49">
        <v>315</v>
      </c>
      <c r="K144" s="66" t="s">
        <v>79</v>
      </c>
      <c r="L144" s="51">
        <v>68.5</v>
      </c>
    </row>
    <row r="145" spans="1:12" ht="15" x14ac:dyDescent="0.25">
      <c r="A145" s="23"/>
      <c r="B145" s="15"/>
      <c r="C145" s="11"/>
      <c r="D145" s="7" t="s">
        <v>21</v>
      </c>
      <c r="E145" s="54" t="s">
        <v>68</v>
      </c>
      <c r="F145" s="53">
        <v>200</v>
      </c>
      <c r="G145" s="53">
        <v>0</v>
      </c>
      <c r="H145" s="53">
        <v>0</v>
      </c>
      <c r="I145" s="55">
        <v>13</v>
      </c>
      <c r="J145" s="53">
        <v>55</v>
      </c>
      <c r="K145" s="52">
        <v>685</v>
      </c>
      <c r="L145" s="56">
        <v>4</v>
      </c>
    </row>
    <row r="146" spans="1:12" ht="15" x14ac:dyDescent="0.25">
      <c r="A146" s="23"/>
      <c r="B146" s="15"/>
      <c r="C146" s="11"/>
      <c r="D146" s="7" t="s">
        <v>22</v>
      </c>
      <c r="E146" s="54" t="s">
        <v>38</v>
      </c>
      <c r="F146" s="53">
        <v>80</v>
      </c>
      <c r="G146" s="53">
        <v>6</v>
      </c>
      <c r="H146" s="53">
        <v>0</v>
      </c>
      <c r="I146" s="55">
        <v>40</v>
      </c>
      <c r="J146" s="53">
        <v>188</v>
      </c>
      <c r="K146" s="52">
        <v>1</v>
      </c>
      <c r="L146" s="56">
        <v>2.5</v>
      </c>
    </row>
    <row r="147" spans="1:12" ht="33.75" customHeight="1" thickBot="1" x14ac:dyDescent="0.3">
      <c r="A147" s="23"/>
      <c r="B147" s="15"/>
      <c r="C147" s="11"/>
      <c r="D147" s="7" t="s">
        <v>24</v>
      </c>
      <c r="E147" s="67" t="s">
        <v>62</v>
      </c>
      <c r="F147" s="59">
        <v>60</v>
      </c>
      <c r="G147" s="59">
        <v>1</v>
      </c>
      <c r="H147" s="59">
        <v>4</v>
      </c>
      <c r="I147" s="60">
        <v>3</v>
      </c>
      <c r="J147" s="59">
        <v>54</v>
      </c>
      <c r="K147" s="57">
        <v>43</v>
      </c>
      <c r="L147" s="61">
        <v>5</v>
      </c>
    </row>
    <row r="148" spans="1:12" ht="15" x14ac:dyDescent="0.25">
      <c r="A148" s="23"/>
      <c r="B148" s="15"/>
      <c r="C148" s="11"/>
      <c r="D148" s="6"/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6"/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4"/>
      <c r="B151" s="17"/>
      <c r="C151" s="8"/>
      <c r="D151" s="18" t="s">
        <v>30</v>
      </c>
      <c r="E151" s="9"/>
      <c r="F151" s="19">
        <f>SUM(F144:F150)</f>
        <v>580</v>
      </c>
      <c r="G151" s="19">
        <f>SUM(G144:G150)</f>
        <v>18</v>
      </c>
      <c r="H151" s="19">
        <f>SUM(H144:H150)</f>
        <v>16</v>
      </c>
      <c r="I151" s="19">
        <f>SUM(I144:I150)</f>
        <v>89</v>
      </c>
      <c r="J151" s="19">
        <f>SUM(J144:J150)</f>
        <v>612</v>
      </c>
      <c r="K151" s="25"/>
      <c r="L151" s="19">
        <f>SUM(L144:L150)</f>
        <v>80</v>
      </c>
    </row>
    <row r="152" spans="1:12" ht="31.5" customHeight="1" thickBot="1" x14ac:dyDescent="0.3">
      <c r="A152" s="26">
        <f>A144</f>
        <v>2</v>
      </c>
      <c r="B152" s="13">
        <f>B144</f>
        <v>4</v>
      </c>
      <c r="C152" s="10" t="s">
        <v>23</v>
      </c>
      <c r="D152" s="7" t="s">
        <v>24</v>
      </c>
      <c r="E152" s="58" t="s">
        <v>62</v>
      </c>
      <c r="F152" s="59">
        <v>60</v>
      </c>
      <c r="G152" s="59">
        <v>1</v>
      </c>
      <c r="H152" s="59">
        <v>4</v>
      </c>
      <c r="I152" s="60">
        <v>3</v>
      </c>
      <c r="J152" s="59">
        <v>54</v>
      </c>
      <c r="K152" s="57">
        <v>43</v>
      </c>
      <c r="L152" s="61">
        <v>5</v>
      </c>
    </row>
    <row r="153" spans="1:12" ht="15.75" thickBot="1" x14ac:dyDescent="0.3">
      <c r="A153" s="23"/>
      <c r="B153" s="15"/>
      <c r="C153" s="11"/>
      <c r="D153" s="7" t="s">
        <v>25</v>
      </c>
      <c r="E153" s="54" t="s">
        <v>80</v>
      </c>
      <c r="F153" s="53">
        <v>250</v>
      </c>
      <c r="G153" s="53">
        <v>6</v>
      </c>
      <c r="H153" s="53">
        <v>8</v>
      </c>
      <c r="I153" s="55">
        <v>15</v>
      </c>
      <c r="J153" s="53">
        <v>168</v>
      </c>
      <c r="K153" s="52">
        <v>206</v>
      </c>
      <c r="L153" s="56">
        <v>8</v>
      </c>
    </row>
    <row r="154" spans="1:12" ht="15" x14ac:dyDescent="0.25">
      <c r="A154" s="23"/>
      <c r="B154" s="15"/>
      <c r="C154" s="11"/>
      <c r="D154" s="7" t="s">
        <v>26</v>
      </c>
      <c r="E154" s="62" t="s">
        <v>78</v>
      </c>
      <c r="F154" s="49">
        <v>240</v>
      </c>
      <c r="G154" s="49">
        <v>11</v>
      </c>
      <c r="H154" s="49">
        <v>12</v>
      </c>
      <c r="I154" s="50">
        <v>33</v>
      </c>
      <c r="J154" s="49">
        <v>315</v>
      </c>
      <c r="K154" s="66" t="s">
        <v>79</v>
      </c>
      <c r="L154" s="51">
        <v>68.5</v>
      </c>
    </row>
    <row r="155" spans="1:12" ht="15" x14ac:dyDescent="0.25">
      <c r="A155" s="23"/>
      <c r="B155" s="15"/>
      <c r="C155" s="11"/>
      <c r="D155" s="7" t="s">
        <v>28</v>
      </c>
      <c r="E155" s="54" t="s">
        <v>68</v>
      </c>
      <c r="F155" s="53">
        <v>200</v>
      </c>
      <c r="G155" s="53">
        <v>0</v>
      </c>
      <c r="H155" s="53">
        <v>0</v>
      </c>
      <c r="I155" s="55">
        <v>13</v>
      </c>
      <c r="J155" s="53">
        <v>55</v>
      </c>
      <c r="K155" s="52">
        <v>685</v>
      </c>
      <c r="L155" s="56">
        <v>4</v>
      </c>
    </row>
    <row r="156" spans="1:12" ht="15" x14ac:dyDescent="0.25">
      <c r="A156" s="23"/>
      <c r="B156" s="15"/>
      <c r="C156" s="11"/>
      <c r="D156" s="7" t="s">
        <v>29</v>
      </c>
      <c r="E156" s="54" t="s">
        <v>38</v>
      </c>
      <c r="F156" s="53">
        <v>80</v>
      </c>
      <c r="G156" s="53">
        <v>6</v>
      </c>
      <c r="H156" s="53">
        <v>0</v>
      </c>
      <c r="I156" s="55">
        <v>40</v>
      </c>
      <c r="J156" s="53">
        <v>188</v>
      </c>
      <c r="K156" s="52">
        <v>1</v>
      </c>
      <c r="L156" s="56">
        <v>2.5</v>
      </c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4"/>
      <c r="B159" s="17"/>
      <c r="C159" s="8"/>
      <c r="D159" s="18" t="s">
        <v>30</v>
      </c>
      <c r="E159" s="9"/>
      <c r="F159" s="19">
        <f>SUM(F152:F158)</f>
        <v>830</v>
      </c>
      <c r="G159" s="19">
        <f>SUM(G152:G158)</f>
        <v>24</v>
      </c>
      <c r="H159" s="19">
        <f>SUM(H152:H158)</f>
        <v>24</v>
      </c>
      <c r="I159" s="19">
        <f>SUM(I152:I158)</f>
        <v>104</v>
      </c>
      <c r="J159" s="19">
        <f>SUM(J152:J158)</f>
        <v>780</v>
      </c>
      <c r="K159" s="25"/>
      <c r="L159" s="19">
        <f>SUM(L152:L158)</f>
        <v>88</v>
      </c>
    </row>
    <row r="160" spans="1:12" ht="15.75" thickBot="1" x14ac:dyDescent="0.25">
      <c r="A160" s="29">
        <f>A144</f>
        <v>2</v>
      </c>
      <c r="B160" s="30">
        <f>B144</f>
        <v>4</v>
      </c>
      <c r="C160" s="68" t="s">
        <v>4</v>
      </c>
      <c r="D160" s="69"/>
      <c r="E160" s="31"/>
      <c r="F160" s="32">
        <f>F151+F159</f>
        <v>1410</v>
      </c>
      <c r="G160" s="32">
        <f>G151+G159</f>
        <v>42</v>
      </c>
      <c r="H160" s="32">
        <f>H151+H159</f>
        <v>40</v>
      </c>
      <c r="I160" s="32">
        <f>I151+I159</f>
        <v>193</v>
      </c>
      <c r="J160" s="32">
        <f>J151+J159</f>
        <v>1392</v>
      </c>
      <c r="K160" s="32"/>
      <c r="L160" s="32">
        <f>L151+L159</f>
        <v>168</v>
      </c>
    </row>
    <row r="161" spans="1:12" ht="15" x14ac:dyDescent="0.25">
      <c r="A161" s="20">
        <v>2</v>
      </c>
      <c r="B161" s="21">
        <v>5</v>
      </c>
      <c r="C161" s="22" t="s">
        <v>19</v>
      </c>
      <c r="D161" s="5" t="s">
        <v>20</v>
      </c>
      <c r="E161" s="62" t="s">
        <v>81</v>
      </c>
      <c r="F161" s="49">
        <v>240</v>
      </c>
      <c r="G161" s="49">
        <v>22</v>
      </c>
      <c r="H161" s="49">
        <v>19</v>
      </c>
      <c r="I161" s="50">
        <v>42</v>
      </c>
      <c r="J161" s="49">
        <v>359</v>
      </c>
      <c r="K161" s="48" t="s">
        <v>82</v>
      </c>
      <c r="L161" s="51">
        <v>61</v>
      </c>
    </row>
    <row r="162" spans="1:12" ht="15" x14ac:dyDescent="0.25">
      <c r="A162" s="23"/>
      <c r="B162" s="15"/>
      <c r="C162" s="11"/>
      <c r="D162" s="7" t="s">
        <v>21</v>
      </c>
      <c r="E162" s="54" t="s">
        <v>40</v>
      </c>
      <c r="F162" s="53">
        <v>200</v>
      </c>
      <c r="G162" s="53">
        <v>0</v>
      </c>
      <c r="H162" s="53">
        <v>0</v>
      </c>
      <c r="I162" s="55">
        <v>9</v>
      </c>
      <c r="J162" s="53">
        <v>37</v>
      </c>
      <c r="K162" s="52">
        <v>638</v>
      </c>
      <c r="L162" s="56">
        <v>11</v>
      </c>
    </row>
    <row r="163" spans="1:12" ht="15" x14ac:dyDescent="0.25">
      <c r="A163" s="23"/>
      <c r="B163" s="15"/>
      <c r="C163" s="11"/>
      <c r="D163" s="7" t="s">
        <v>22</v>
      </c>
      <c r="E163" s="54" t="s">
        <v>38</v>
      </c>
      <c r="F163" s="53">
        <v>80</v>
      </c>
      <c r="G163" s="53">
        <v>6</v>
      </c>
      <c r="H163" s="53">
        <v>0</v>
      </c>
      <c r="I163" s="55">
        <v>40</v>
      </c>
      <c r="J163" s="53">
        <v>188</v>
      </c>
      <c r="K163" s="52">
        <v>1</v>
      </c>
      <c r="L163" s="56">
        <v>2.5</v>
      </c>
    </row>
    <row r="164" spans="1:12" ht="15.75" thickBot="1" x14ac:dyDescent="0.3">
      <c r="A164" s="23"/>
      <c r="B164" s="15"/>
      <c r="C164" s="11"/>
      <c r="D164" s="6" t="s">
        <v>24</v>
      </c>
      <c r="E164" s="58" t="s">
        <v>66</v>
      </c>
      <c r="F164" s="59">
        <v>60</v>
      </c>
      <c r="G164" s="59">
        <v>1</v>
      </c>
      <c r="H164" s="59">
        <v>3.6</v>
      </c>
      <c r="I164" s="60">
        <v>1.4</v>
      </c>
      <c r="J164" s="59">
        <v>40</v>
      </c>
      <c r="K164" s="57">
        <v>13</v>
      </c>
      <c r="L164" s="61">
        <v>5.5</v>
      </c>
    </row>
    <row r="165" spans="1:12" ht="15" x14ac:dyDescent="0.2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.75" customHeight="1" x14ac:dyDescent="0.25">
      <c r="A167" s="24"/>
      <c r="B167" s="17"/>
      <c r="C167" s="8"/>
      <c r="D167" s="18" t="s">
        <v>30</v>
      </c>
      <c r="E167" s="9"/>
      <c r="F167" s="19">
        <f>SUM(F161:F166)</f>
        <v>580</v>
      </c>
      <c r="G167" s="19">
        <f>SUM(G161:G166)</f>
        <v>29</v>
      </c>
      <c r="H167" s="19">
        <f>SUM(H161:H166)</f>
        <v>22.6</v>
      </c>
      <c r="I167" s="19">
        <f>SUM(I161:I166)</f>
        <v>92.4</v>
      </c>
      <c r="J167" s="19">
        <f>SUM(J161:J166)</f>
        <v>624</v>
      </c>
      <c r="K167" s="25"/>
      <c r="L167" s="19">
        <f>SUM(L161:L166)</f>
        <v>80</v>
      </c>
    </row>
    <row r="168" spans="1:12" ht="15.75" thickBot="1" x14ac:dyDescent="0.3">
      <c r="A168" s="26">
        <f>A161</f>
        <v>2</v>
      </c>
      <c r="B168" s="13">
        <f>B161</f>
        <v>5</v>
      </c>
      <c r="C168" s="10" t="s">
        <v>23</v>
      </c>
      <c r="D168" s="7" t="s">
        <v>24</v>
      </c>
      <c r="E168" s="58" t="s">
        <v>66</v>
      </c>
      <c r="F168" s="59">
        <v>60</v>
      </c>
      <c r="G168" s="59">
        <v>1</v>
      </c>
      <c r="H168" s="59">
        <v>3.6</v>
      </c>
      <c r="I168" s="60">
        <v>1.4</v>
      </c>
      <c r="J168" s="59">
        <v>40</v>
      </c>
      <c r="K168" s="57">
        <v>13</v>
      </c>
      <c r="L168" s="61">
        <v>5.5</v>
      </c>
    </row>
    <row r="169" spans="1:12" ht="15.75" thickBot="1" x14ac:dyDescent="0.3">
      <c r="A169" s="23"/>
      <c r="B169" s="15"/>
      <c r="C169" s="11"/>
      <c r="D169" s="7" t="s">
        <v>25</v>
      </c>
      <c r="E169" s="54" t="s">
        <v>49</v>
      </c>
      <c r="F169" s="53">
        <v>250</v>
      </c>
      <c r="G169" s="53">
        <v>2</v>
      </c>
      <c r="H169" s="53">
        <v>1</v>
      </c>
      <c r="I169" s="55">
        <v>12</v>
      </c>
      <c r="J169" s="53">
        <v>66</v>
      </c>
      <c r="K169" s="52">
        <v>170</v>
      </c>
      <c r="L169" s="56">
        <v>8</v>
      </c>
    </row>
    <row r="170" spans="1:12" ht="15" x14ac:dyDescent="0.25">
      <c r="A170" s="23"/>
      <c r="B170" s="15"/>
      <c r="C170" s="11"/>
      <c r="D170" s="7" t="s">
        <v>26</v>
      </c>
      <c r="E170" s="62" t="s">
        <v>81</v>
      </c>
      <c r="F170" s="49">
        <v>240</v>
      </c>
      <c r="G170" s="49">
        <v>22</v>
      </c>
      <c r="H170" s="49">
        <v>19</v>
      </c>
      <c r="I170" s="50">
        <v>42</v>
      </c>
      <c r="J170" s="49">
        <v>359</v>
      </c>
      <c r="K170" s="48" t="s">
        <v>82</v>
      </c>
      <c r="L170" s="51">
        <v>61</v>
      </c>
    </row>
    <row r="171" spans="1:12" ht="15" x14ac:dyDescent="0.25">
      <c r="A171" s="23"/>
      <c r="B171" s="15"/>
      <c r="C171" s="11"/>
      <c r="D171" s="7" t="s">
        <v>28</v>
      </c>
      <c r="E171" s="54" t="s">
        <v>40</v>
      </c>
      <c r="F171" s="53">
        <v>200</v>
      </c>
      <c r="G171" s="53">
        <v>0</v>
      </c>
      <c r="H171" s="53">
        <v>0</v>
      </c>
      <c r="I171" s="55">
        <v>9</v>
      </c>
      <c r="J171" s="53">
        <v>37</v>
      </c>
      <c r="K171" s="52">
        <v>638</v>
      </c>
      <c r="L171" s="56">
        <v>11</v>
      </c>
    </row>
    <row r="172" spans="1:12" ht="15" x14ac:dyDescent="0.25">
      <c r="A172" s="23"/>
      <c r="B172" s="15"/>
      <c r="C172" s="11"/>
      <c r="D172" s="7" t="s">
        <v>29</v>
      </c>
      <c r="E172" s="54" t="s">
        <v>38</v>
      </c>
      <c r="F172" s="53">
        <v>80</v>
      </c>
      <c r="G172" s="53">
        <v>6</v>
      </c>
      <c r="H172" s="53">
        <v>0</v>
      </c>
      <c r="I172" s="55">
        <v>40</v>
      </c>
      <c r="J172" s="53">
        <v>188</v>
      </c>
      <c r="K172" s="52">
        <v>1</v>
      </c>
      <c r="L172" s="56">
        <v>2.5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SUM(F168:F174)</f>
        <v>830</v>
      </c>
      <c r="G175" s="19">
        <f>SUM(G168:G174)</f>
        <v>31</v>
      </c>
      <c r="H175" s="19">
        <f>SUM(H168:H174)</f>
        <v>23.6</v>
      </c>
      <c r="I175" s="19">
        <f>SUM(I168:I174)</f>
        <v>104.4</v>
      </c>
      <c r="J175" s="19">
        <f>SUM(J168:J174)</f>
        <v>690</v>
      </c>
      <c r="K175" s="25"/>
      <c r="L175" s="19">
        <f>SUM(L168:L174)</f>
        <v>88</v>
      </c>
    </row>
    <row r="176" spans="1:12" ht="15.75" thickBot="1" x14ac:dyDescent="0.25">
      <c r="A176" s="29">
        <f>A161</f>
        <v>2</v>
      </c>
      <c r="B176" s="30">
        <f>B161</f>
        <v>5</v>
      </c>
      <c r="C176" s="68" t="s">
        <v>4</v>
      </c>
      <c r="D176" s="69"/>
      <c r="E176" s="31"/>
      <c r="F176" s="32">
        <f>F167+F175</f>
        <v>1410</v>
      </c>
      <c r="G176" s="32">
        <f>G167+G175</f>
        <v>60</v>
      </c>
      <c r="H176" s="32">
        <f>H167+H175</f>
        <v>46.2</v>
      </c>
      <c r="I176" s="32">
        <f>I167+I175</f>
        <v>196.8</v>
      </c>
      <c r="J176" s="32">
        <f>J167+J175</f>
        <v>1314</v>
      </c>
      <c r="K176" s="32"/>
      <c r="L176" s="32">
        <f>L167+L175</f>
        <v>168</v>
      </c>
    </row>
    <row r="177" spans="1:12" ht="13.5" thickBot="1" x14ac:dyDescent="0.25">
      <c r="A177" s="27"/>
      <c r="B177" s="28"/>
      <c r="C177" s="73" t="s">
        <v>5</v>
      </c>
      <c r="D177" s="73"/>
      <c r="E177" s="73"/>
      <c r="F177" s="34">
        <f>SUMIF($C:$C,"Итого за день:",F:F)/COUNTIFS($C:$C,"Итого за день:",F:F,"&gt;0")</f>
        <v>1366</v>
      </c>
      <c r="G177" s="34">
        <f>SUMIF($C:$C,"Итого за день:",G:G)/COUNTIFS($C:$C,"Итого за день:",G:G,"&gt;0")</f>
        <v>52.176000000000002</v>
      </c>
      <c r="H177" s="34">
        <f>SUMIF($C:$C,"Итого за день:",H:H)/COUNTIFS($C:$C,"Итого за день:",H:H,"&gt;0")</f>
        <v>43.744</v>
      </c>
      <c r="I177" s="34">
        <f>SUMIF($C:$C,"Итого за день:",I:I)/COUNTIFS($C:$C,"Итого за день:",I:I,"&gt;0")</f>
        <v>202.56</v>
      </c>
      <c r="J177" s="34">
        <f>SUMIF($C:$C,"Итого за день:",J:J)/COUNTIFS($C:$C,"Итого за день:",J:J,"&gt;0")</f>
        <v>1472.1</v>
      </c>
      <c r="K177" s="34"/>
      <c r="L177" s="34">
        <f>SUMIF($C:$C,"Итого за день:",L:L)/COUNTIFS($C:$C,"Итого за день:",L:L,"&gt;0")</f>
        <v>168</v>
      </c>
    </row>
  </sheetData>
  <mergeCells count="14">
    <mergeCell ref="C177:E177"/>
    <mergeCell ref="C176:D176"/>
    <mergeCell ref="C109:D109"/>
    <mergeCell ref="C126:D126"/>
    <mergeCell ref="C143:D143"/>
    <mergeCell ref="C160:D160"/>
    <mergeCell ref="C75:D75"/>
    <mergeCell ref="C92:D92"/>
    <mergeCell ref="C23:D23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2025-01-24T07:24:37Z</dcterms:modified>
</cp:coreProperties>
</file>